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2240" windowHeight="9240" firstSheet="2" activeTab="2"/>
  </bookViews>
  <sheets>
    <sheet name="прил1" sheetId="1" r:id="rId1"/>
    <sheet name="прил2" sheetId="2" r:id="rId2"/>
    <sheet name="прил6" sheetId="3" r:id="rId3"/>
  </sheets>
  <definedNames>
    <definedName name="_xlnm.Print_Titles" localSheetId="2">'прил6'!$10:$10</definedName>
    <definedName name="_xlnm.Print_Area" localSheetId="0">'прил1'!$A$1:$C$32</definedName>
    <definedName name="_xlnm.Print_Area" localSheetId="1">'прил2'!$A$1:$D$32</definedName>
    <definedName name="_xlnm.Print_Area" localSheetId="2">'прил6'!$A$1:$J$315</definedName>
  </definedNames>
  <calcPr fullCalcOnLoad="1"/>
</workbook>
</file>

<file path=xl/sharedStrings.xml><?xml version="1.0" encoding="utf-8"?>
<sst xmlns="http://schemas.openxmlformats.org/spreadsheetml/2006/main" count="1801" uniqueCount="463">
  <si>
    <t>Муниципальная программа Карыжского  сельсовета Глушковского района Курской области «Повышение эффективности  управления финансами в Карыжском сельсовете  Глушковского района Курской области на 2014 – 2018 годы»</t>
  </si>
  <si>
    <t>Подпрограмма «Управление муниципальным долгом» муниципальной программы Карыжского  сельсовета Глушковского района Курской области «Повышение эффективности управления муниципальными финансами Карыжском  сельсовете  Глушковского района Курской области на 2014 – 2018 годы»</t>
  </si>
  <si>
    <t>Основное мероприятие "Развитие библиотечного дела в Карыжском  сельсовете Глушковского района Курской области"</t>
  </si>
  <si>
    <t>рублей</t>
  </si>
  <si>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</si>
  <si>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</si>
  <si>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</si>
  <si>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</si>
  <si>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</si>
  <si>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Кредиты кредитных организаций в валюте  Российской Федерации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</si>
  <si>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</si>
  <si>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</si>
  <si>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</si>
  <si>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</si>
  <si>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</si>
  <si>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</si>
  <si>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</si>
  <si>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</si>
  <si>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</si>
  <si>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</si>
  <si>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</si>
  <si>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</si>
  <si>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</si>
  <si>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</si>
  <si>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</si>
  <si>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</si>
  <si>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</si>
  <si>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</si>
  <si>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</si>
  <si>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</si>
  <si>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</si>
  <si>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</si>
  <si>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</si>
  <si>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</si>
  <si>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Сумма на 2015 год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</si>
  <si>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</si>
  <si>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</si>
  <si>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</si>
  <si>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</si>
  <si>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</si>
  <si>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</si>
  <si>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</si>
  <si>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</si>
  <si>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</si>
  <si>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</si>
  <si>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</si>
  <si>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</si>
  <si>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t>Код группы, подгруппы, статьи и вида источников</t>
  </si>
  <si>
    <t>Рз</t>
  </si>
  <si>
    <t>ПР</t>
  </si>
  <si>
    <t>ВР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</si>
  <si>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</si>
  <si>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</si>
  <si>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</si>
  <si>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</si>
  <si>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</si>
  <si>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</si>
  <si>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</si>
  <si>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</si>
  <si>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</si>
  <si>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</si>
  <si>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</si>
  <si>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</si>
  <si>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</si>
  <si>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</si>
  <si>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</si>
  <si>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</si>
  <si>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</si>
  <si>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</si>
  <si>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</si>
  <si>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</si>
  <si>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</si>
  <si>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местного самоуправления</t>
  </si>
  <si>
    <t xml:space="preserve">Резервные фонды 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</si>
  <si>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</si>
  <si>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</si>
  <si>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</si>
  <si>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</si>
  <si>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</si>
  <si>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</si>
  <si>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</si>
  <si>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</si>
  <si>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</si>
  <si>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</si>
  <si>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</si>
  <si>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Обеспечение условий для развития малого и среднего предпринимательства на территории Курской области</t>
  </si>
  <si>
    <t>ЖИЛИЩНО-КОММУНАЛЬНОЕ ХОЯЙСТВО</t>
  </si>
  <si>
    <t>05</t>
  </si>
  <si>
    <t>Коммунальное хозяйство</t>
  </si>
  <si>
    <t>Благоустройство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</si>
  <si>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</si>
  <si>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</si>
  <si>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</si>
  <si>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</si>
  <si>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</si>
  <si>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</si>
  <si>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</si>
  <si>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</si>
  <si>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10</t>
  </si>
  <si>
    <t>ОБРАЗОВАНИЕ</t>
  </si>
  <si>
    <t>ФИЗИЧЕСКАЯ КУЛЬТУРА И СПОРТ</t>
  </si>
  <si>
    <t>11</t>
  </si>
  <si>
    <t>Курской области на 2015 год и  плановый период 2016 и 2017 годов"</t>
  </si>
  <si>
    <t>к решению Собрания Депутатов _____________кого сельсовета</t>
  </si>
  <si>
    <t>ЦСР</t>
  </si>
  <si>
    <t>Наименование</t>
  </si>
  <si>
    <t>0000</t>
  </si>
  <si>
    <t>Расходы на обеспечение деятельности (оказание услуг) муниципальных учреждений</t>
  </si>
  <si>
    <t>Обеспечение деятельности и выполнение функций органов местного самоуправления</t>
  </si>
  <si>
    <t>Мероприятия в области энергосбережения</t>
  </si>
  <si>
    <t>07 1</t>
  </si>
  <si>
    <t>Мероприятия по благоустройству</t>
  </si>
  <si>
    <t>1455</t>
  </si>
  <si>
    <t>Озеленение</t>
  </si>
  <si>
    <t>Реализация мероприятий в сфере молодежной политики</t>
  </si>
  <si>
    <t>1407</t>
  </si>
  <si>
    <t>Мероприятия, направленные на развитие муниципальной службы</t>
  </si>
  <si>
    <t>Реализация мероприятий направленных на обеспечение правопорядка на территории муниципального образования</t>
  </si>
  <si>
    <t>15 0</t>
  </si>
  <si>
    <t>Муниципальная программа «Развитие экономики муниципального образования»</t>
  </si>
  <si>
    <t>15 1</t>
  </si>
  <si>
    <t>Подпрограмма «Создание благоприятных условий для привлечения инвестиций в экономику муниципального района» муниципальной программы «Развитие экономики муниципального образования»</t>
  </si>
  <si>
    <t>1480</t>
  </si>
  <si>
    <t>Создание благоприятных условий для привлечения инвестиций в экономику МО и формирование благоприятного инвестиционного климата</t>
  </si>
  <si>
    <t>15 2</t>
  </si>
  <si>
    <t>Подпрограмма «Содействие развитию малого и среднего предпринимательства» муниципальной программы «Развитие экономики муниципального образования»</t>
  </si>
  <si>
    <t>1196</t>
  </si>
  <si>
    <t>1405</t>
  </si>
  <si>
    <t>Обеспечение условий для развития малого и среднего предпринимательства на территории муниципального образования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</si>
  <si>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</si>
  <si>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</si>
  <si>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</si>
  <si>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</si>
  <si>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Обеспечение деятельности контрольно-счетных органов муниципального образования</t>
  </si>
  <si>
    <t>74 2</t>
  </si>
  <si>
    <t>Аудиторы контрольно-счетного органа муниципального образования</t>
  </si>
  <si>
    <t>1467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</si>
  <si>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</si>
  <si>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Реализация государственных функций, связанных с общегосударственным управлением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</si>
  <si>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</si>
  <si>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</si>
  <si>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77 2</t>
  </si>
  <si>
    <t>Непрограммные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</si>
  <si>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</si>
  <si>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Организация и проведение выборов и референдумов</t>
  </si>
  <si>
    <t>Подготовка и проведение выборов</t>
  </si>
  <si>
    <t>Резервные фонды</t>
  </si>
  <si>
    <t>Резервный фонд местной администрации</t>
  </si>
  <si>
    <t>Сумма на 2017 год</t>
  </si>
  <si>
    <t>Сумма на 2016 год</t>
  </si>
  <si>
    <t>тыс.рублей</t>
  </si>
  <si>
    <t>бюджета _________ сельсовета  Глушковского района Курской области на 2015 год</t>
  </si>
  <si>
    <t>Глушковского района  от _______г. № _____</t>
  </si>
  <si>
    <t>"О бюджете _____________кого сельсовета  Глушковского района</t>
  </si>
  <si>
    <t>бюджета _________ сельсовета  Глушковского района Курской области на 2016-2017 года</t>
  </si>
  <si>
    <t xml:space="preserve"> Глушковского района  от _______г. № _____</t>
  </si>
  <si>
    <t>Создание условий для успешного выступления спортсменов Глушковского района Курской области на спортивных соревнованиях и развития спортивного резерва</t>
  </si>
  <si>
    <t>Обеспечение пожарной безопасности</t>
  </si>
  <si>
    <t>01 1</t>
  </si>
  <si>
    <r>
      <t>08 2</t>
    </r>
    <r>
      <rPr>
        <sz val="14"/>
        <color indexed="10"/>
        <rFont val="Times New Roman"/>
        <family val="1"/>
      </rPr>
      <t xml:space="preserve"> </t>
    </r>
  </si>
  <si>
    <t>Реализация мероприятий по распространению официальной информации</t>
  </si>
  <si>
    <t>400</t>
  </si>
  <si>
    <t>Бюджетные инвестиции</t>
  </si>
  <si>
    <t>09</t>
  </si>
  <si>
    <t>Дорожное хозяйство (дорожные фонды)</t>
  </si>
  <si>
    <t>Подпрограмма «Обеспечение качественными услугами ЖКХ населения ____________кого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______кого сельсовета Глушковского района Курской области"</t>
  </si>
  <si>
    <t>1457</t>
  </si>
  <si>
    <t xml:space="preserve">   07 1</t>
  </si>
  <si>
    <t>Обслуживание  государственного и муниципального долга</t>
  </si>
  <si>
    <t>Обслуживание государственного внутреннего и  муниципального долга</t>
  </si>
  <si>
    <t>540</t>
  </si>
  <si>
    <t>переданные от района</t>
  </si>
  <si>
    <t>07 1 1431</t>
  </si>
  <si>
    <t>Мероприятия в области коммунального хозяйства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</si>
  <si>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</si>
  <si>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Обеспечение безопасности дорожного движения на автомобильных дорогах местного значения</t>
  </si>
  <si>
    <t>Жилищное хозяйство</t>
  </si>
  <si>
    <t>07 1 1456</t>
  </si>
  <si>
    <t>Мероприятия по содержанию мемориальных комплексов</t>
  </si>
  <si>
    <t>Заработная плата и начисления на выплаты по оплате труда работников учреждений культуры муниципальных образований городских и сельских поселений</t>
  </si>
  <si>
    <t xml:space="preserve">   01 2 1333</t>
  </si>
  <si>
    <t>Физическая культура</t>
  </si>
  <si>
    <t xml:space="preserve">77 2 </t>
  </si>
  <si>
    <t xml:space="preserve"> Содействие муниципальным образованиям Курской области в разработке документов территориального планирования и градостроительного зонирования</t>
  </si>
  <si>
    <t>5147</t>
  </si>
  <si>
    <t xml:space="preserve"> Иные межбюджетные трансферты на государственную поддержку муниципальных учреждений культуры</t>
  </si>
  <si>
    <t>5148</t>
  </si>
  <si>
    <t xml:space="preserve"> 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</si>
  <si>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71 0 00</t>
  </si>
  <si>
    <t>00000</t>
  </si>
  <si>
    <t>71 1 00</t>
  </si>
  <si>
    <t>С1402</t>
  </si>
  <si>
    <t>73 0 00</t>
  </si>
  <si>
    <t>73 1 00</t>
  </si>
  <si>
    <t>Закупка товаров, работ и услуг для обеспечения государственных (муниципальных) нужд</t>
  </si>
  <si>
    <t>П1490</t>
  </si>
  <si>
    <t>Содержание работника, осуществляющего выполнение переданных полномочий от муниципального района</t>
  </si>
  <si>
    <t>74 0 00</t>
  </si>
  <si>
    <t>74 2 00</t>
  </si>
  <si>
    <t>77 0 00</t>
  </si>
  <si>
    <t>77 3 00</t>
  </si>
  <si>
    <t>С1441</t>
  </si>
  <si>
    <t>76 0 00</t>
  </si>
  <si>
    <t>76 1 00</t>
  </si>
  <si>
    <t>С1404</t>
  </si>
  <si>
    <t>77 2 00</t>
  </si>
  <si>
    <t>С1439</t>
  </si>
  <si>
    <t>09 0 00</t>
  </si>
  <si>
    <t>09 1 00</t>
  </si>
  <si>
    <t>51180</t>
  </si>
  <si>
    <t>13 0 00</t>
  </si>
  <si>
    <t>13 1 00</t>
  </si>
  <si>
    <t>Основное мероприятие "Обеспечение эффективного функционирования системы гражданской обороны, защиты населения и территорий от чрезвычайных ситуаций, безопасности людей на водных объектах"</t>
  </si>
  <si>
    <t>13 1 01</t>
  </si>
  <si>
    <t>С1415</t>
  </si>
  <si>
    <t xml:space="preserve">Подпрограмма "Пожарная безопасность и защита населения Курской области" </t>
  </si>
  <si>
    <t>13 2 00 00000</t>
  </si>
  <si>
    <t xml:space="preserve">       13 2 02</t>
  </si>
  <si>
    <t>13 2 02 С1460</t>
  </si>
  <si>
    <t>Взять программу</t>
  </si>
  <si>
    <t>С1435</t>
  </si>
  <si>
    <t>12 2 01</t>
  </si>
  <si>
    <t>11 1 01</t>
  </si>
  <si>
    <t>П1423</t>
  </si>
  <si>
    <t>11 1 00</t>
  </si>
  <si>
    <t>11 0 00</t>
  </si>
  <si>
    <t>11 1 02</t>
  </si>
  <si>
    <t>П1424</t>
  </si>
  <si>
    <t>11 2 03 00000</t>
  </si>
  <si>
    <t>11 2 03 С1459</t>
  </si>
  <si>
    <t>11 2 03</t>
  </si>
  <si>
    <t>Глушково спосить програамму</t>
  </si>
  <si>
    <t>С1434</t>
  </si>
  <si>
    <t>05 1 01</t>
  </si>
  <si>
    <t>77 2 00  00000</t>
  </si>
  <si>
    <t>Мероприятия в области земельных отношений</t>
  </si>
  <si>
    <t>77 0 00 00000</t>
  </si>
  <si>
    <t xml:space="preserve"> Осуществление переданных полномчий по реализации  мероприятий  по  разработке документов территориального планирования и градостроительного зонирования</t>
  </si>
  <si>
    <t>07 0 00 00000</t>
  </si>
  <si>
    <t>Основное мероприятие "Капитальный ремонт, ремонт и содержание автомобильных дорог общего пользования  местного  значения"</t>
  </si>
  <si>
    <t>Основное мероприятие "Строительство и (или) реконструкция автомобильных дорог общего пользования местного значения"</t>
  </si>
  <si>
    <t>05 0 00</t>
  </si>
  <si>
    <t>05 1 00</t>
  </si>
  <si>
    <t>01 0 00</t>
  </si>
  <si>
    <t>01 1 00</t>
  </si>
  <si>
    <t>Основное мероприятие "Сохранение и развитие традиционной народной культуры, нематериального культурного наследия в Курской области"</t>
  </si>
  <si>
    <t>01 1 01</t>
  </si>
  <si>
    <t>С1401</t>
  </si>
  <si>
    <t>Оплата труда работников учреждений культуры муниципальных образований городских и сельских поселений</t>
  </si>
  <si>
    <t>01 2 00</t>
  </si>
  <si>
    <t>01 2 02</t>
  </si>
  <si>
    <t>01 2 02 С1401</t>
  </si>
  <si>
    <t xml:space="preserve">        01 2 02 С1401</t>
  </si>
  <si>
    <t xml:space="preserve">       01 2 02 С1401</t>
  </si>
  <si>
    <t>01 2 02 П1442</t>
  </si>
  <si>
    <t>Обеспечение первичных мер пожарной безопасности в границах населенных пунктов муниципальных образований</t>
  </si>
  <si>
    <t>С1445</t>
  </si>
  <si>
    <t>07 1 00</t>
  </si>
  <si>
    <t>Основное мероприятие "Уличное освещение"</t>
  </si>
  <si>
    <t>07 1 01</t>
  </si>
  <si>
    <t>С1433</t>
  </si>
  <si>
    <t>Основное мероприятие "Озеленение"</t>
  </si>
  <si>
    <t>П1433</t>
  </si>
  <si>
    <t>07 1 02</t>
  </si>
  <si>
    <t>07 1 03</t>
  </si>
  <si>
    <t>Основное мероприятие "Прочие мероприятия по благоустройству в городских и сельских поселениях"</t>
  </si>
  <si>
    <t>07 1 04</t>
  </si>
  <si>
    <t xml:space="preserve">     07 1 00</t>
  </si>
  <si>
    <t xml:space="preserve">      07 2 00</t>
  </si>
  <si>
    <t>П1417</t>
  </si>
  <si>
    <t xml:space="preserve">Осуществление переданных полномочий по созданию условий для развития социальной и инженерной инфраструктуры муниципальных образований </t>
  </si>
  <si>
    <t>07 1 05</t>
  </si>
  <si>
    <t>С1457</t>
  </si>
  <si>
    <t>П1457</t>
  </si>
  <si>
    <t>07 2 01</t>
  </si>
  <si>
    <t>08 2 00</t>
  </si>
  <si>
    <t>08 2 01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</si>
  <si>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</si>
  <si>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С1406</t>
  </si>
  <si>
    <t>14 1 01</t>
  </si>
  <si>
    <t>14 0 00 00000</t>
  </si>
  <si>
    <t>14 1 01 00000</t>
  </si>
  <si>
    <t>14 1 01 С1465</t>
  </si>
  <si>
    <t>Мероприятия по сбору и транспортированию твердых  отходов</t>
  </si>
  <si>
    <t>С1414</t>
  </si>
  <si>
    <t>08 1 01</t>
  </si>
  <si>
    <t>Основное мероприятие "Создание условий для вовлечения молодежи в активную общественную деятельность"</t>
  </si>
  <si>
    <t>09 1 01</t>
  </si>
  <si>
    <t>С1437</t>
  </si>
  <si>
    <t>12 0 00</t>
  </si>
  <si>
    <t>12 2 00</t>
  </si>
  <si>
    <t>Основное мероприятие "Снижение уровня правонарушений на территории муниципального образования"</t>
  </si>
  <si>
    <t>Основное мероприятие "Повышение безопасности дорожного движения и снижение дорожно-транспортного травматизма на территории муниципального образования"</t>
  </si>
  <si>
    <t>Основное мероприятие "Повышение эффективности управления муниципальным долгом"</t>
  </si>
  <si>
    <t>Основное мероприятие "Создание условий для реализации муниципальной политики  к привлечению жителей к регулярным заниятиям физической культурой и спортом и ведению здорового образа жизни"</t>
  </si>
  <si>
    <t>04 0 00 00000</t>
  </si>
  <si>
    <t>04 1 00 00000</t>
  </si>
  <si>
    <t>04 1 01 00000</t>
  </si>
  <si>
    <t xml:space="preserve">04 1 01 </t>
  </si>
  <si>
    <t>С1467</t>
  </si>
  <si>
    <t>Мероприятия в области имущественных отношений</t>
  </si>
  <si>
    <t>04 1 01 С1467</t>
  </si>
  <si>
    <t>спросить</t>
  </si>
  <si>
    <t>04 1 01</t>
  </si>
  <si>
    <t>С1468</t>
  </si>
  <si>
    <t>Осуществеление переданных полномочий по проведению текущего ремонта объектов водоснабжения муниципальной собственности</t>
  </si>
  <si>
    <t>Основное мероприятия  "Обеспечение населения экологически чистой питьевой водой"</t>
  </si>
  <si>
    <t>16 0 00</t>
  </si>
  <si>
    <t>Мероприятия по переселению граждан из аварийного жилищного фонда</t>
  </si>
  <si>
    <t>07 0 00</t>
  </si>
  <si>
    <t>11501</t>
  </si>
  <si>
    <t>Осуществление переданных полномочий  на развитие социальной и инженерной инфраструктуры муниципальных образований Курской области</t>
  </si>
  <si>
    <t>Осуществление переданных полномочий на реализацию мероприятий, направленных на развитие социальной и инженерной инфраструктуры муниципальных образований Курской области</t>
  </si>
  <si>
    <t>S1501</t>
  </si>
  <si>
    <t>16 1 00</t>
  </si>
  <si>
    <t>50181</t>
  </si>
  <si>
    <t>R0181</t>
  </si>
  <si>
    <t>L0181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</si>
  <si>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</si>
  <si>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Осуществление переданных полномочий по устойчивому развитию территорий</t>
  </si>
  <si>
    <t xml:space="preserve">Осуществление переданных полномочий  на реализацию мероприятий, направленных на устойчивое  развитие сельских территорий </t>
  </si>
  <si>
    <t>Основное мероприятие:"Развитие социальной и инженерной инфраструктуры муниципальных образований Глушковского района Курской области"</t>
  </si>
  <si>
    <t>Основное мероприятие "Строительство локальных сетей водоснабжения"</t>
  </si>
  <si>
    <t>16 1 04</t>
  </si>
  <si>
    <t xml:space="preserve">16 1 04 </t>
  </si>
  <si>
    <t>07 2 02</t>
  </si>
  <si>
    <t xml:space="preserve">07 2  02 </t>
  </si>
  <si>
    <t xml:space="preserve">      06 0 00 </t>
  </si>
  <si>
    <t>06 1 01 13431</t>
  </si>
  <si>
    <t>06 1 01 S3431</t>
  </si>
  <si>
    <t>Иные межбюджетные трансферты на осуществление переданных полномочий на  создание  объектов водоснабжения муниципальной собственности, не относящихся к объектам капитального строительства</t>
  </si>
  <si>
    <t>06 1 01 S3421</t>
  </si>
  <si>
    <t xml:space="preserve">     06 1 01</t>
  </si>
  <si>
    <t xml:space="preserve">      06 1 01</t>
  </si>
  <si>
    <t>Основное мероприятие "Осуществление полномочий по созданию условий для развития социальной и инженерной инфраструктуры муниципальных образований "</t>
  </si>
  <si>
    <t xml:space="preserve">     07 2 03</t>
  </si>
  <si>
    <t xml:space="preserve">    07 2 03</t>
  </si>
  <si>
    <t>Основное мероприятие "Поддержание в чистоте территории населенных пунктов муниципальных образований"</t>
  </si>
  <si>
    <t>Иные межбюджетные трансферты на осуществление полномочий по сбору и удалению тверды и жидких бытовых отходов</t>
  </si>
  <si>
    <t xml:space="preserve">     07  1 01</t>
  </si>
  <si>
    <t xml:space="preserve">   07 1 01</t>
  </si>
  <si>
    <t>07 2 00 00000</t>
  </si>
  <si>
    <t xml:space="preserve">     07 2 01</t>
  </si>
  <si>
    <t>Основное мероприятие "Организация ритуальных услуг и содержание мест захоронения"</t>
  </si>
  <si>
    <t>Иные межбюджетные трансферты на осуществление полномочий  в области благоустройства</t>
  </si>
  <si>
    <t>Основное мероприятие "Проведение муниципальной политики в области имущественных и земельных отношений"</t>
  </si>
  <si>
    <t>Иные межбюджетные трансферты на осуществление полномочий по капитальному ремонту, ремонту и содержанию  автомобильных дорог общего пользования местного значения</t>
  </si>
  <si>
    <t>Иные межбюджетные трансферты на осуществление полномочий по строительству (реконструкции) автомобильных дорог общего пользования местного значения</t>
  </si>
  <si>
    <t>Основное мероприятие "Переселение граждан из аварийного жилищного фонда "</t>
  </si>
  <si>
    <t>07 2 01 09602</t>
  </si>
  <si>
    <t>Обеспечение мероприятий по переселению граждан из аварийного жилищного фонда за счет средств бюджета</t>
  </si>
  <si>
    <t>Основное мероприятие "Повышение квалификации муниципальных служащих,обеспечение материально-техническими ресурсами и информационно-коммуникационное сопровождение рабочих мест муниципальных служащих"</t>
  </si>
  <si>
    <t>Основное мероприятие "Реализация комплекса мер по пожарной безопасности "</t>
  </si>
  <si>
    <t>Основное мероприятие "Энергосбережение и повышение энергетической эффективности в бюджетной сфере"</t>
  </si>
  <si>
    <t>к решению Собрания Депутатов Карыжского  сельсовета</t>
  </si>
  <si>
    <t>Администрация  Карыжского сельсовета  Глушковского района Курской области</t>
  </si>
  <si>
    <t xml:space="preserve">Муниципальная программа Карыжского сельсовета Глушковского района Курской области "Защита населения и территории от чрезвычайных ситуаций,обеспечение пожарной безопасности и безопасности людей на водных объектах"  </t>
  </si>
  <si>
    <t xml:space="preserve"> Подпрограмма «Снижение рисков и смягчение последствий чрезвычайных ситуаций природного и техногенного характера в «МО» муниципальной программыКарыжского водных объектах»</t>
  </si>
  <si>
    <t>Муниципальная программа  Карыжского сельсовета  Глушковского района Курской области"Профилактика  правонарушений в Карыжском  сельсовете Глушковского района Курской области  на 2014-2016 годы"</t>
  </si>
  <si>
    <t>Подпрограмма «Обеспечение  правопорядка  на  территории  муниципального образования» муниципальной программы Карыжского сельсовета Глушковского района Курской области"Профилактика  правонарушений в Карыжском сельсовете  Глушковского района Курской области  на 2014-2016 годы"</t>
  </si>
  <si>
    <t>Подпрограмма «Повышение безопасности дорожного  движения в «МО» муниципальной программы Карыжского сельсовета Глушковского района Курской области«Развитие транспортной системы, обеспечение перевозки пассажиров в «МО» и безопасности дорожного движения»</t>
  </si>
  <si>
    <t xml:space="preserve"> Муниципальная программа Карыжского  сельсовета Глушковского района Курской области «Управление муниципальным имуществом и земельными ресурсами»</t>
  </si>
  <si>
    <t>Подпрограмма «Повышение эффективности управления муниципальным  имуществом и земельными ресурсами"  муниципальной программы Карыжского сельсовета Глушковского района Курской области «Управление муниципальным имуществом и земельными ресурсами»</t>
  </si>
  <si>
    <t xml:space="preserve"> Муниципальная программа Карыжскоого сельсовета Глушковского района Курской области  «Обеспечение доступным и комфортным жильем и коммунальными услугами граждан в «М/О»</t>
  </si>
  <si>
    <t>Подпрограмма "Созданий  условий для обеспечения доступным и комфортным жильем  граждан Карыжского 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Карыжского  сельсовета Глушковского района Курской области"</t>
  </si>
  <si>
    <t>Муниципальная программа Карыжского  сельсовета Глушковского района Курской области"Социальное развитие села Карыжского  сельсовета  Глушковского района Курской области на период 2014-2017 годы и на период до 2020 года"</t>
  </si>
  <si>
    <t>Подпрограмма «Устойчивое развитие сельских территорий" муниципальной  программы  "Социальное развитие села Карыжского  сельсовета  Глушковского района Курской области на период 2014-2017 годы и на период до 2020 года"</t>
  </si>
  <si>
    <t>Муниципальная программа Карыжского сельсовета  Глушковского района Курской области «Энергосбережение и повышение энергетической эффективности Карыжского  сельсовета  Глушковского района Курской области на  2014– 2017 годы и на перспективу до 2020 года»</t>
  </si>
  <si>
    <t>Подпрограмма «Энергосбережение в МО» муниципальной программы «Энергосбережение и повышение энергетической эффективности  Карыжского  сельсовета  Глушковского района Курской области на  2014– 2017 годы и на перспективу до 2020 год»</t>
  </si>
  <si>
    <t>Глушковского района Курской области</t>
  </si>
  <si>
    <t>Подпрограмма "Созданий  условий для обеспечения доступным и комфортным жильем  граждан Карыжского  сельсовета Глушковского района Курской области"</t>
  </si>
  <si>
    <t>Подпрограмма "Комплексное развитие транспортной инфраструктуры Карыжского сельсовета  Глушковского района Курской области на 2017-2032 годы"</t>
  </si>
  <si>
    <t>Осуществление расходов по капитальному ремонту, ремонту и содержанию  автомобильных дорог общего пользования местного значения</t>
  </si>
  <si>
    <t>11  1 01</t>
  </si>
  <si>
    <t>С1424</t>
  </si>
  <si>
    <t>Муниципальная программа "Комплексное развитие транспортной инфраструктуры Карыжского сельсовета  Глушковского района Курской области на 2017-2032 годы"</t>
  </si>
  <si>
    <t xml:space="preserve">Муниципальная программа Карыжского  сельсовета Глушковского района Курской области "Обеспечение доступным  и комфортным жильем  и коммунальными услугами  граждан Карыжского  сельсовета Глушковского района Курской области" </t>
  </si>
  <si>
    <t>07 2 05</t>
  </si>
  <si>
    <t>П1416</t>
  </si>
  <si>
    <t xml:space="preserve">      09 1 01 </t>
  </si>
  <si>
    <t>Основное мероприятие "Корректировка ПЗЗ, генеральных планов, координирование границ муниципальных образований"</t>
  </si>
  <si>
    <t>07 2 03</t>
  </si>
  <si>
    <t>С1417</t>
  </si>
  <si>
    <t xml:space="preserve">Создание условий для развития социальной и инженерной инфраструктуры муниципальных образований </t>
  </si>
  <si>
    <t xml:space="preserve">Муниципальная программа Карыжского сельсовета Глушковского района Курской области "Обеспечение доступным  и комфортным жильем  и коммунальными услугами  граждан Карыжского  сельсовета Глушковского района Курской области" </t>
  </si>
  <si>
    <t xml:space="preserve">   07 2 03     </t>
  </si>
  <si>
    <t xml:space="preserve">  П1417</t>
  </si>
  <si>
    <t>Муниципальная программа  Карыжского сельсовета  Глушковского района Курской области «Охрана окружающей среды  в Карыжском  сельсовете  Глушковского района  Курской области на 2014-2017 годы»</t>
  </si>
  <si>
    <t>П1442</t>
  </si>
  <si>
    <r>
      <t>08 0 00</t>
    </r>
    <r>
      <rPr>
        <sz val="14"/>
        <color indexed="10"/>
        <rFont val="Times New Roman"/>
        <family val="1"/>
      </rPr>
      <t xml:space="preserve"> </t>
    </r>
  </si>
  <si>
    <t>08 1 00</t>
  </si>
  <si>
    <t>06 0 00 00000</t>
  </si>
  <si>
    <t>06 1 01 00000</t>
  </si>
  <si>
    <t xml:space="preserve">06 1 01 </t>
  </si>
  <si>
    <t>C1433</t>
  </si>
  <si>
    <t>Подпрограмма «Обеспечение качественными услугами ЖКХ населения Карыжского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Карыжского сельсовета Глушковского района Курской области"</t>
  </si>
  <si>
    <t>Подпрограмма "Экология и чистая вода  Карыжского сельсовета Глушковского района Курской области" муниципальной программы "Охрана окружающей среды Карыжского сельсовета Глушковского района Курской области"</t>
  </si>
  <si>
    <t xml:space="preserve"> 06 1 00</t>
  </si>
  <si>
    <t>Подпрограмма "Созданий  условий для обеспечения доступным и комфортным жильем  граждан Карыжского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Карыжского сельсовета Глушковского района Курской области"</t>
  </si>
  <si>
    <t xml:space="preserve"> 07 1 00</t>
  </si>
  <si>
    <t xml:space="preserve">   07  2 03 </t>
  </si>
  <si>
    <t xml:space="preserve">Подпрограмма «Наследие» муниципальной программы «Развитие культуры в Карыжском сельсовете  Глушковского района Курской области на 2017-2019 годы» </t>
  </si>
  <si>
    <t>Молодежная политика</t>
  </si>
  <si>
    <t xml:space="preserve">    07 2 00</t>
  </si>
  <si>
    <t>01 2 01</t>
  </si>
  <si>
    <t>Осуществление переданных полномочий  по организации  библиотечного обслуживания населения, комплектованию и обеспечению сохранности библиотечных фондов библиотек поселения</t>
  </si>
  <si>
    <t>Осуществление переданных полномочий по реализации  мероприятий  по  разработке документов территориального планирования и градостроительного зонирования</t>
  </si>
  <si>
    <t>13330</t>
  </si>
  <si>
    <t>S3330</t>
  </si>
  <si>
    <t>Муниципальная программа Карыжского сельсовета  Глушковского района Курской области "Развитие транспортной системы, обеспечение  перевозки пассажиров в "МО" и безопасности дорожного движения"</t>
  </si>
  <si>
    <t>Подпрограмма «Развитие сети автомобильных дорог "МО"» муниципальной программы Карыжского сельсовета Глушковского района Курской области "Развитие транспортной системы, обеспечение перевозки пассажиров в "МО" и безопасности дорожного движения"</t>
  </si>
  <si>
    <t>Основное мероприятие "Мероприятия по территориальному землеустройству объектов дорожной деятельности"</t>
  </si>
  <si>
    <t>Межевание автомобильных дорог общего пользования местного значения, проведение кадастровых работ</t>
  </si>
  <si>
    <t>11 1 03</t>
  </si>
  <si>
    <t>С1425</t>
  </si>
  <si>
    <t>S3430</t>
  </si>
  <si>
    <t>06 1 01 S3430</t>
  </si>
  <si>
    <t>Мероприятия, связанные с проведением текущего ремонта объектов водоснабжения муниципальной собственности</t>
  </si>
  <si>
    <t>Подпрограмма «Реализация муниципальной политики в сфере физической культуры и спорта» муниципальной программы Карыжского сельсовета Глушковского района Курской области «Повышение эффективности работы с молодежью, развитие физической культуры и спорта в Карыжском сельсовете  Глушковского района Курской области на 2014 – 2020 годы»</t>
  </si>
  <si>
    <t>Подпрограмма «Повышение эффективности реализации молодежной политики» муниципальной программы  Карыжского сельсовета  Глушковского района Курской области «Повышение эффективности работы с молодежью, организация отдыха и оздоровление детей, молодежи, развитие физической культуры и спорта в Карыжском сельсовете  Глушковского района Курской области на 2014 – 2020 годы»</t>
  </si>
  <si>
    <t>Муниципальная программа Карыжского сельсовета Глушковского района Курской области «Повышение эффективности работы с молодежью, организация отдыха и оздоровление детей, молодежи, развитие физической культуры и спорта в Карыжском сельсовете  Глушковского района Курской области на 2014 – 2020 годы»</t>
  </si>
  <si>
    <t>Мероприятия по внесению в государственный кадастр недвижимости сведений о границах муниципальных образований и границах населенных пунктов</t>
  </si>
  <si>
    <t>13600</t>
  </si>
  <si>
    <t>S3600</t>
  </si>
  <si>
    <t xml:space="preserve">76 1 00 </t>
  </si>
  <si>
    <t>Выполнение других обязательств муниципального образования</t>
  </si>
  <si>
    <t>78 0 00</t>
  </si>
  <si>
    <t>78 1 00</t>
  </si>
  <si>
    <t>С1403</t>
  </si>
  <si>
    <t>Муниципальная программа  Карыжского  сельсовета  Глушковского района Курской области «Развитие муниципальной службы в Карыжском  сельсовете  Глушковского района  Курской области»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</si>
  <si>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Карыжском сельсовете Глушковского района  Курской области»</t>
  </si>
  <si>
    <t>Муниципальная программа Карыжского  сельсовета  Глушковского района Курской области «Развитие культуры в Карыжском  сельсовете Глушковского района Курской области»</t>
  </si>
  <si>
    <t xml:space="preserve">Подпрограмма «Искусство» муниципальной программы «Развитие культуры в Карыжском сельсовете  Глушковского района Курской области» </t>
  </si>
  <si>
    <t xml:space="preserve">77 2 00 </t>
  </si>
  <si>
    <t>16 1 01</t>
  </si>
  <si>
    <t>Капитальные вложения в объекты государственной (муниципальной) собственности</t>
  </si>
  <si>
    <t xml:space="preserve"> </t>
  </si>
  <si>
    <t>Осуществление переданных полномочий от поселений муниципальному району в сфере внутреннего муниципального финансового контроля</t>
  </si>
  <si>
    <t>П1485</t>
  </si>
  <si>
    <t>Реализация мер по внесению в государственный кадастр недвижимости сведений о границах муниципальных образований и границах населенных пунктов</t>
  </si>
  <si>
    <t>Муниципальная программа Карыжского  сельсовета Глушковского района Курской области "Устойчивое развитие сельских территорий"</t>
  </si>
  <si>
    <t>Подпрограмма "Социальное развитие села Карыжского  сельсовета  Глушковского района Курской области на период 2019-2020 годы"" муниципальной  программы  "Устойчивое развитие сельских территорий"</t>
  </si>
  <si>
    <t>Основное мероприятие "Реконструкция локальных сетей водоснабжения"</t>
  </si>
  <si>
    <t>Сумма 2020 год</t>
  </si>
  <si>
    <t>Условно утвержденные расходы</t>
  </si>
  <si>
    <t>03 0 00</t>
  </si>
  <si>
    <t>03 1 00</t>
  </si>
  <si>
    <t>Основное мероприитие"Благоустройство сельских территорий"</t>
  </si>
  <si>
    <t>03 1 02</t>
  </si>
  <si>
    <t>Мероприятия по обеспечению комплексного развития сельских территорий</t>
  </si>
  <si>
    <t>L5760</t>
  </si>
  <si>
    <t>Муниципальная программа  "Комплексное развитие территорий муниципального образования "Карыжский сельсовет" Глушковского района Курской области на 2020-2022 гг.»</t>
  </si>
  <si>
    <t>Основное мероприятие"Организация освещения улиц"</t>
  </si>
  <si>
    <t>03 1 03</t>
  </si>
  <si>
    <t>Подпрограмма «Создание и развитие инфраструктуры с. Карыж Глушковского района Курской области на 2020-2022 г.» муниципальной программы "Комплексное развитие территорий "Карыжский сельсовет" Глушковского района Курской области на 2020-2022 гг.»</t>
  </si>
  <si>
    <t>Расходы на заработную плату и начисления на выплаты по оплате труда работникам учреждений культуры муниципальных образований городских и сельских поселений</t>
  </si>
  <si>
    <t>Приложение №6</t>
  </si>
  <si>
    <t>Курской области на 2023 год и плановый период 2024 и 2025 годов "</t>
  </si>
  <si>
    <t xml:space="preserve">Распределение бюджетных ассигнований по разделам, подразделам, целевым статьям ( муниципальных программ Карыжского сельсовета Глушковского района Курской области и непрограммным направлениям деятельности) , группам видов расходов классификации расходов местного бюджета на плановый период 2024 и 2025 годов </t>
  </si>
  <si>
    <t>Сумма 2024 год</t>
  </si>
  <si>
    <t>Сумма  2025 год</t>
  </si>
  <si>
    <t>"О бюджете муниципального образования "Карыжский сельсовет" Глушковского района</t>
  </si>
  <si>
    <t>от 26 декабря 2022 года №63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</si>
</sst>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000"/>
    <numFmt numFmtId="188" formatCode="0000000"/>
  </numFmts>
  <fonts count="4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b/>
      <sz val="18"/>
      <color indexed="8"/>
      <name val="Times New Roman"/>
      <family val="1"/>
    </font>
    <font>
      <sz val="14"/>
      <color indexed="10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Arial"/>
      <family val="2"/>
    </font>
    <font>
      <sz val="14"/>
      <name val="Arial"/>
      <family val="2"/>
    </font>
    <font>
      <sz val="14"/>
      <name val="Tahoma"/>
      <family val="2"/>
    </font>
    <font>
      <b/>
      <sz val="10"/>
      <color indexed="8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0" applyFill="1" applyAlignment="1">
      <alignment/>
    </xf>
    <xf numFmtId="49" fontId="22" fillId="24" borderId="10" xfId="0" applyNumberFormat="1" applyFont="1" applyFill="1" applyBorder="1" applyAlignment="1">
      <alignment vertical="center" wrapText="1"/>
    </xf>
    <xf numFmtId="0" fontId="25" fillId="0" borderId="0" xfId="60" applyFont="1" applyFill="1">
      <alignment/>
      <protection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181" fontId="22" fillId="0" borderId="0" xfId="0" applyNumberFormat="1" applyFont="1" applyFill="1" applyAlignment="1">
      <alignment/>
    </xf>
    <xf numFmtId="0" fontId="28" fillId="0" borderId="0" xfId="67" applyFont="1" applyFill="1" applyAlignment="1">
      <alignment vertical="center"/>
      <protection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9" fontId="22" fillId="0" borderId="11" xfId="0" applyNumberFormat="1" applyFont="1" applyBorder="1" applyAlignment="1">
      <alignment horizontal="center" vertical="center" wrapText="1"/>
    </xf>
    <xf numFmtId="0" fontId="24" fillId="0" borderId="0" xfId="60" applyFont="1" applyFill="1" applyAlignment="1">
      <alignment vertical="center"/>
      <protection/>
    </xf>
    <xf numFmtId="0" fontId="24" fillId="0" borderId="0" xfId="60" applyFont="1" applyFill="1" applyAlignment="1">
      <alignment vertical="center" wrapText="1"/>
      <protection/>
    </xf>
    <xf numFmtId="0" fontId="22" fillId="24" borderId="12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0" fontId="24" fillId="0" borderId="0" xfId="67" applyFont="1" applyFill="1" applyAlignment="1">
      <alignment vertical="center" wrapText="1"/>
      <protection/>
    </xf>
    <xf numFmtId="0" fontId="24" fillId="0" borderId="0" xfId="67" applyFont="1" applyAlignment="1">
      <alignment vertical="center" wrapText="1"/>
      <protection/>
    </xf>
    <xf numFmtId="0" fontId="28" fillId="0" borderId="0" xfId="67" applyFont="1" applyFill="1" applyAlignment="1">
      <alignment vertical="center" wrapText="1"/>
      <protection/>
    </xf>
    <xf numFmtId="0" fontId="28" fillId="0" borderId="0" xfId="67" applyFont="1" applyAlignment="1">
      <alignment vertical="center" wrapText="1"/>
      <protection/>
    </xf>
    <xf numFmtId="181" fontId="22" fillId="0" borderId="11" xfId="0" applyNumberFormat="1" applyFont="1" applyFill="1" applyBorder="1" applyAlignment="1">
      <alignment vertical="center" wrapText="1"/>
    </xf>
    <xf numFmtId="0" fontId="26" fillId="0" borderId="0" xfId="60" applyFont="1" applyFill="1" applyAlignment="1">
      <alignment vertical="center" wrapText="1"/>
      <protection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81" fontId="22" fillId="0" borderId="0" xfId="0" applyNumberFormat="1" applyFont="1" applyAlignment="1">
      <alignment vertical="center" wrapText="1"/>
    </xf>
    <xf numFmtId="181" fontId="22" fillId="24" borderId="11" xfId="0" applyNumberFormat="1" applyFont="1" applyFill="1" applyBorder="1" applyAlignment="1">
      <alignment horizontal="right" vertical="center" wrapText="1"/>
    </xf>
    <xf numFmtId="0" fontId="24" fillId="0" borderId="0" xfId="60" applyFont="1" applyFill="1" applyAlignment="1">
      <alignment horizontal="center" vertical="center" wrapText="1"/>
      <protection/>
    </xf>
    <xf numFmtId="0" fontId="26" fillId="0" borderId="0" xfId="60" applyFont="1" applyFill="1" applyAlignment="1">
      <alignment horizontal="center" vertical="center" wrapText="1"/>
      <protection/>
    </xf>
    <xf numFmtId="0" fontId="26" fillId="24" borderId="0" xfId="60" applyFont="1" applyFill="1" applyAlignment="1">
      <alignment vertical="center" wrapText="1"/>
      <protection/>
    </xf>
    <xf numFmtId="0" fontId="28" fillId="24" borderId="0" xfId="67" applyFont="1" applyFill="1" applyAlignment="1">
      <alignment vertical="center" wrapText="1"/>
      <protection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181" fontId="2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29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33" fillId="0" borderId="0" xfId="58" applyFont="1" applyFill="1" applyAlignment="1">
      <alignment vertical="top"/>
      <protection/>
    </xf>
    <xf numFmtId="0" fontId="13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6" fillId="0" borderId="0" xfId="55" applyFont="1" applyAlignment="1">
      <alignment horizontal="center"/>
      <protection/>
    </xf>
    <xf numFmtId="0" fontId="0" fillId="0" borderId="0" xfId="55">
      <alignment/>
      <protection/>
    </xf>
    <xf numFmtId="0" fontId="36" fillId="0" borderId="0" xfId="55" applyFont="1" applyAlignment="1">
      <alignment horizontal="right"/>
      <protection/>
    </xf>
    <xf numFmtId="0" fontId="36" fillId="0" borderId="0" xfId="55" applyFont="1">
      <alignment/>
      <protection/>
    </xf>
    <xf numFmtId="49" fontId="31" fillId="0" borderId="0" xfId="0" applyNumberFormat="1" applyFont="1" applyFill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22" fillId="0" borderId="0" xfId="55" applyFont="1" applyAlignment="1">
      <alignment horizontal="center"/>
      <protection/>
    </xf>
    <xf numFmtId="0" fontId="37" fillId="0" borderId="0" xfId="55" applyFont="1" applyAlignment="1">
      <alignment horizontal="right"/>
      <protection/>
    </xf>
    <xf numFmtId="0" fontId="23" fillId="0" borderId="0" xfId="55" applyFont="1" applyAlignment="1">
      <alignment horizontal="center" vertical="center"/>
      <protection/>
    </xf>
    <xf numFmtId="0" fontId="36" fillId="0" borderId="0" xfId="55" applyFont="1" applyAlignment="1">
      <alignment horizontal="left"/>
      <protection/>
    </xf>
    <xf numFmtId="0" fontId="27" fillId="0" borderId="0" xfId="55" applyFont="1" applyAlignment="1">
      <alignment horizontal="center" vertical="center"/>
      <protection/>
    </xf>
    <xf numFmtId="0" fontId="34" fillId="0" borderId="0" xfId="55" applyFont="1">
      <alignment/>
      <protection/>
    </xf>
    <xf numFmtId="0" fontId="38" fillId="0" borderId="0" xfId="55" applyFont="1" applyAlignment="1">
      <alignment horizontal="center"/>
      <protection/>
    </xf>
    <xf numFmtId="0" fontId="38" fillId="0" borderId="0" xfId="55" applyFont="1" applyAlignment="1">
      <alignment horizontal="left"/>
      <protection/>
    </xf>
    <xf numFmtId="181" fontId="25" fillId="0" borderId="0" xfId="55" applyNumberFormat="1" applyFont="1">
      <alignment/>
      <protection/>
    </xf>
    <xf numFmtId="0" fontId="22" fillId="0" borderId="0" xfId="55" applyFont="1">
      <alignment/>
      <protection/>
    </xf>
    <xf numFmtId="0" fontId="22" fillId="0" borderId="0" xfId="55" applyFont="1" applyAlignment="1">
      <alignment horizontal="right"/>
      <protection/>
    </xf>
    <xf numFmtId="0" fontId="26" fillId="0" borderId="11" xfId="55" applyFont="1" applyBorder="1" applyAlignment="1">
      <alignment horizontal="center" vertical="center" wrapText="1"/>
      <protection/>
    </xf>
    <xf numFmtId="3" fontId="26" fillId="0" borderId="11" xfId="59" applyNumberFormat="1" applyFont="1" applyFill="1" applyBorder="1" applyAlignment="1">
      <alignment horizontal="center" vertical="center" wrapText="1"/>
      <protection/>
    </xf>
    <xf numFmtId="0" fontId="39" fillId="0" borderId="0" xfId="55" applyFont="1">
      <alignment/>
      <protection/>
    </xf>
    <xf numFmtId="49" fontId="24" fillId="25" borderId="11" xfId="56" applyNumberFormat="1" applyFont="1" applyFill="1" applyBorder="1" applyAlignment="1">
      <alignment horizontal="center" vertical="center"/>
      <protection/>
    </xf>
    <xf numFmtId="0" fontId="24" fillId="25" borderId="11" xfId="56" applyFont="1" applyFill="1" applyBorder="1" applyAlignment="1">
      <alignment vertical="center" wrapText="1"/>
      <protection/>
    </xf>
    <xf numFmtId="181" fontId="24" fillId="25" borderId="11" xfId="57" applyNumberFormat="1" applyFont="1" applyFill="1" applyBorder="1" applyAlignment="1">
      <alignment vertical="center"/>
      <protection/>
    </xf>
    <xf numFmtId="49" fontId="24" fillId="4" borderId="11" xfId="56" applyNumberFormat="1" applyFont="1" applyFill="1" applyBorder="1" applyAlignment="1">
      <alignment horizontal="center" vertical="center"/>
      <protection/>
    </xf>
    <xf numFmtId="0" fontId="24" fillId="4" borderId="11" xfId="56" applyFont="1" applyFill="1" applyBorder="1" applyAlignment="1">
      <alignment vertical="center" wrapText="1"/>
      <protection/>
    </xf>
    <xf numFmtId="49" fontId="24" fillId="0" borderId="11" xfId="56" applyNumberFormat="1" applyFont="1" applyBorder="1" applyAlignment="1">
      <alignment horizontal="center" vertical="center"/>
      <protection/>
    </xf>
    <xf numFmtId="0" fontId="24" fillId="0" borderId="11" xfId="56" applyFont="1" applyBorder="1" applyAlignment="1">
      <alignment vertical="center" wrapText="1"/>
      <protection/>
    </xf>
    <xf numFmtId="181" fontId="24" fillId="0" borderId="11" xfId="57" applyNumberFormat="1" applyFont="1" applyFill="1" applyBorder="1" applyAlignment="1">
      <alignment vertical="center"/>
      <protection/>
    </xf>
    <xf numFmtId="0" fontId="24" fillId="0" borderId="0" xfId="55" applyFont="1" applyAlignment="1">
      <alignment horizontal="center"/>
      <protection/>
    </xf>
    <xf numFmtId="0" fontId="24" fillId="0" borderId="0" xfId="55" applyFont="1" applyAlignment="1">
      <alignment horizontal="left"/>
      <protection/>
    </xf>
    <xf numFmtId="181" fontId="24" fillId="0" borderId="0" xfId="55" applyNumberFormat="1" applyFont="1">
      <alignment/>
      <protection/>
    </xf>
    <xf numFmtId="2" fontId="22" fillId="0" borderId="11" xfId="0" applyNumberFormat="1" applyFont="1" applyBorder="1" applyAlignment="1">
      <alignment vertical="center" wrapText="1"/>
    </xf>
    <xf numFmtId="0" fontId="23" fillId="26" borderId="11" xfId="0" applyFont="1" applyFill="1" applyBorder="1" applyAlignment="1">
      <alignment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49" fontId="23" fillId="26" borderId="11" xfId="0" applyNumberFormat="1" applyFont="1" applyFill="1" applyBorder="1" applyAlignment="1">
      <alignment horizontal="center" vertical="center" wrapText="1"/>
    </xf>
    <xf numFmtId="49" fontId="23" fillId="24" borderId="11" xfId="0" applyNumberFormat="1" applyFont="1" applyFill="1" applyBorder="1" applyAlignment="1">
      <alignment horizontal="center" vertical="center" wrapText="1"/>
    </xf>
    <xf numFmtId="0" fontId="23" fillId="26" borderId="11" xfId="0" applyFont="1" applyFill="1" applyBorder="1" applyAlignment="1">
      <alignment horizontal="left" vertical="center" wrapText="1"/>
    </xf>
    <xf numFmtId="49" fontId="23" fillId="24" borderId="11" xfId="67" applyNumberFormat="1" applyFont="1" applyFill="1" applyBorder="1" applyAlignment="1">
      <alignment horizontal="center" vertical="center" wrapText="1"/>
      <protection/>
    </xf>
    <xf numFmtId="49" fontId="26" fillId="24" borderId="11" xfId="67" applyNumberFormat="1" applyFont="1" applyFill="1" applyBorder="1" applyAlignment="1">
      <alignment horizontal="center" vertical="center" wrapText="1"/>
      <protection/>
    </xf>
    <xf numFmtId="49" fontId="22" fillId="24" borderId="11" xfId="67" applyNumberFormat="1" applyFont="1" applyFill="1" applyBorder="1" applyAlignment="1">
      <alignment horizontal="center" vertical="center" wrapText="1"/>
      <protection/>
    </xf>
    <xf numFmtId="49" fontId="24" fillId="24" borderId="11" xfId="67" applyNumberFormat="1" applyFont="1" applyFill="1" applyBorder="1" applyAlignment="1">
      <alignment horizontal="center" vertical="center" wrapText="1"/>
      <protection/>
    </xf>
    <xf numFmtId="0" fontId="22" fillId="24" borderId="11" xfId="0" applyFont="1" applyFill="1" applyBorder="1" applyAlignment="1">
      <alignment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vertical="center" wrapText="1"/>
    </xf>
    <xf numFmtId="49" fontId="22" fillId="26" borderId="11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 wrapText="1"/>
    </xf>
    <xf numFmtId="0" fontId="26" fillId="26" borderId="11" xfId="0" applyFont="1" applyFill="1" applyBorder="1" applyAlignment="1">
      <alignment vertical="center" wrapText="1"/>
    </xf>
    <xf numFmtId="49" fontId="26" fillId="26" borderId="11" xfId="0" applyNumberFormat="1" applyFont="1" applyFill="1" applyBorder="1" applyAlignment="1">
      <alignment horizontal="center" vertical="center" wrapText="1"/>
    </xf>
    <xf numFmtId="49" fontId="24" fillId="24" borderId="11" xfId="0" applyNumberFormat="1" applyFont="1" applyFill="1" applyBorder="1" applyAlignment="1">
      <alignment horizontal="center" vertical="center" wrapText="1"/>
    </xf>
    <xf numFmtId="49" fontId="23" fillId="26" borderId="11" xfId="58" applyNumberFormat="1" applyFont="1" applyFill="1" applyBorder="1" applyAlignment="1">
      <alignment horizontal="center" vertical="center" wrapText="1"/>
      <protection/>
    </xf>
    <xf numFmtId="49" fontId="22" fillId="24" borderId="11" xfId="58" applyNumberFormat="1" applyFont="1" applyFill="1" applyBorder="1" applyAlignment="1">
      <alignment horizontal="center" vertical="center" wrapText="1"/>
      <protection/>
    </xf>
    <xf numFmtId="0" fontId="26" fillId="26" borderId="11" xfId="0" applyFont="1" applyFill="1" applyBorder="1" applyAlignment="1">
      <alignment horizontal="left" vertical="center" wrapText="1"/>
    </xf>
    <xf numFmtId="49" fontId="24" fillId="26" borderId="11" xfId="0" applyNumberFormat="1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justify" vertical="center" wrapText="1"/>
    </xf>
    <xf numFmtId="0" fontId="23" fillId="24" borderId="14" xfId="0" applyFont="1" applyFill="1" applyBorder="1" applyAlignment="1">
      <alignment vertical="center" wrapText="1"/>
    </xf>
    <xf numFmtId="0" fontId="23" fillId="24" borderId="11" xfId="0" applyFont="1" applyFill="1" applyBorder="1" applyAlignment="1">
      <alignment horizontal="left" vertical="center" wrapText="1"/>
    </xf>
    <xf numFmtId="0" fontId="26" fillId="26" borderId="11" xfId="0" applyFont="1" applyFill="1" applyBorder="1" applyAlignment="1">
      <alignment horizontal="center" vertical="center" wrapText="1"/>
    </xf>
    <xf numFmtId="49" fontId="22" fillId="27" borderId="11" xfId="0" applyNumberFormat="1" applyFont="1" applyFill="1" applyBorder="1" applyAlignment="1">
      <alignment horizontal="center" vertical="center" wrapText="1"/>
    </xf>
    <xf numFmtId="49" fontId="22" fillId="27" borderId="11" xfId="67" applyNumberFormat="1" applyFont="1" applyFill="1" applyBorder="1" applyAlignment="1">
      <alignment horizontal="center" vertical="center" wrapText="1"/>
      <protection/>
    </xf>
    <xf numFmtId="49" fontId="22" fillId="0" borderId="11" xfId="67" applyNumberFormat="1" applyFont="1" applyFill="1" applyBorder="1" applyAlignment="1">
      <alignment horizontal="center" vertical="center" wrapText="1"/>
      <protection/>
    </xf>
    <xf numFmtId="0" fontId="23" fillId="0" borderId="11" xfId="0" applyFont="1" applyFill="1" applyBorder="1" applyAlignment="1">
      <alignment vertical="center" wrapText="1"/>
    </xf>
    <xf numFmtId="49" fontId="23" fillId="0" borderId="11" xfId="67" applyNumberFormat="1" applyFont="1" applyFill="1" applyBorder="1" applyAlignment="1">
      <alignment horizontal="center" vertical="center" wrapText="1"/>
      <protection/>
    </xf>
    <xf numFmtId="49" fontId="23" fillId="0" borderId="11" xfId="0" applyNumberFormat="1" applyFont="1" applyFill="1" applyBorder="1" applyAlignment="1">
      <alignment horizontal="center" vertical="center" wrapText="1"/>
    </xf>
    <xf numFmtId="49" fontId="22" fillId="0" borderId="11" xfId="58" applyNumberFormat="1" applyFont="1" applyFill="1" applyBorder="1" applyAlignment="1">
      <alignment horizontal="center" vertical="center" wrapText="1"/>
      <protection/>
    </xf>
    <xf numFmtId="49" fontId="23" fillId="27" borderId="11" xfId="67" applyNumberFormat="1" applyFont="1" applyFill="1" applyBorder="1" applyAlignment="1">
      <alignment horizontal="center" vertical="center" wrapText="1"/>
      <protection/>
    </xf>
    <xf numFmtId="49" fontId="26" fillId="27" borderId="11" xfId="67" applyNumberFormat="1" applyFont="1" applyFill="1" applyBorder="1" applyAlignment="1">
      <alignment horizontal="center" vertical="center" wrapText="1"/>
      <protection/>
    </xf>
    <xf numFmtId="49" fontId="24" fillId="27" borderId="11" xfId="67" applyNumberFormat="1" applyFont="1" applyFill="1" applyBorder="1" applyAlignment="1">
      <alignment horizontal="center" vertical="center" wrapText="1"/>
      <protection/>
    </xf>
    <xf numFmtId="0" fontId="22" fillId="27" borderId="11" xfId="0" applyFont="1" applyFill="1" applyBorder="1" applyAlignment="1">
      <alignment horizontal="left" vertical="center" wrapText="1"/>
    </xf>
    <xf numFmtId="49" fontId="26" fillId="24" borderId="11" xfId="60" applyNumberFormat="1" applyFont="1" applyFill="1" applyBorder="1" applyAlignment="1">
      <alignment horizontal="center" vertical="center" wrapText="1"/>
      <protection/>
    </xf>
    <xf numFmtId="49" fontId="26" fillId="24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Border="1" applyAlignment="1">
      <alignment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181" fontId="23" fillId="0" borderId="11" xfId="0" applyNumberFormat="1" applyFont="1" applyFill="1" applyBorder="1" applyAlignment="1">
      <alignment vertical="center" wrapText="1"/>
    </xf>
    <xf numFmtId="0" fontId="28" fillId="27" borderId="0" xfId="67" applyFont="1" applyFill="1" applyAlignment="1">
      <alignment vertical="center" wrapText="1"/>
      <protection/>
    </xf>
    <xf numFmtId="0" fontId="22" fillId="23" borderId="11" xfId="0" applyFont="1" applyFill="1" applyBorder="1" applyAlignment="1">
      <alignment vertical="center" wrapText="1"/>
    </xf>
    <xf numFmtId="49" fontId="22" fillId="23" borderId="11" xfId="67" applyNumberFormat="1" applyFont="1" applyFill="1" applyBorder="1" applyAlignment="1">
      <alignment horizontal="center" vertical="center" wrapText="1"/>
      <protection/>
    </xf>
    <xf numFmtId="49" fontId="24" fillId="23" borderId="11" xfId="67" applyNumberFormat="1" applyFont="1" applyFill="1" applyBorder="1" applyAlignment="1">
      <alignment horizontal="center" vertical="center" wrapText="1"/>
      <protection/>
    </xf>
    <xf numFmtId="0" fontId="22" fillId="23" borderId="11" xfId="0" applyFont="1" applyFill="1" applyBorder="1" applyAlignment="1">
      <alignment horizontal="left" vertical="center" wrapText="1"/>
    </xf>
    <xf numFmtId="49" fontId="22" fillId="23" borderId="11" xfId="0" applyNumberFormat="1" applyFont="1" applyFill="1" applyBorder="1" applyAlignment="1">
      <alignment horizontal="center" vertical="center" wrapText="1"/>
    </xf>
    <xf numFmtId="49" fontId="22" fillId="23" borderId="11" xfId="58" applyNumberFormat="1" applyFont="1" applyFill="1" applyBorder="1" applyAlignment="1">
      <alignment horizontal="center" vertical="center" wrapText="1"/>
      <protection/>
    </xf>
    <xf numFmtId="49" fontId="26" fillId="23" borderId="11" xfId="60" applyNumberFormat="1" applyFont="1" applyFill="1" applyBorder="1" applyAlignment="1">
      <alignment horizontal="center" vertical="center" wrapText="1"/>
      <protection/>
    </xf>
    <xf numFmtId="49" fontId="23" fillId="23" borderId="11" xfId="0" applyNumberFormat="1" applyFont="1" applyFill="1" applyBorder="1" applyAlignment="1">
      <alignment horizontal="center" vertical="center" wrapText="1"/>
    </xf>
    <xf numFmtId="0" fontId="22" fillId="23" borderId="11" xfId="0" applyFont="1" applyFill="1" applyBorder="1" applyAlignment="1">
      <alignment horizontal="left" wrapText="1"/>
    </xf>
    <xf numFmtId="0" fontId="24" fillId="23" borderId="11" xfId="0" applyFont="1" applyFill="1" applyBorder="1" applyAlignment="1">
      <alignment vertical="center" wrapText="1"/>
    </xf>
    <xf numFmtId="0" fontId="22" fillId="23" borderId="11" xfId="42" applyFont="1" applyFill="1" applyBorder="1" applyAlignment="1" applyProtection="1">
      <alignment horizontal="left" vertical="top" wrapText="1"/>
      <protection/>
    </xf>
    <xf numFmtId="0" fontId="26" fillId="28" borderId="11" xfId="0" applyFont="1" applyFill="1" applyBorder="1" applyAlignment="1">
      <alignment vertical="center" wrapText="1"/>
    </xf>
    <xf numFmtId="49" fontId="26" fillId="28" borderId="11" xfId="0" applyNumberFormat="1" applyFont="1" applyFill="1" applyBorder="1" applyAlignment="1">
      <alignment horizontal="center" vertical="center" wrapText="1"/>
    </xf>
    <xf numFmtId="0" fontId="22" fillId="23" borderId="11" xfId="42" applyFont="1" applyFill="1" applyBorder="1" applyAlignment="1" applyProtection="1">
      <alignment horizontal="left" wrapText="1"/>
      <protection/>
    </xf>
    <xf numFmtId="49" fontId="24" fillId="23" borderId="11" xfId="0" applyNumberFormat="1" applyFont="1" applyFill="1" applyBorder="1" applyAlignment="1">
      <alignment horizontal="center" vertical="center" wrapText="1"/>
    </xf>
    <xf numFmtId="49" fontId="23" fillId="23" borderId="11" xfId="67" applyNumberFormat="1" applyFont="1" applyFill="1" applyBorder="1" applyAlignment="1">
      <alignment horizontal="center" vertical="center" wrapText="1"/>
      <protection/>
    </xf>
    <xf numFmtId="49" fontId="26" fillId="23" borderId="11" xfId="0" applyNumberFormat="1" applyFont="1" applyFill="1" applyBorder="1" applyAlignment="1">
      <alignment horizontal="center" vertical="center" wrapText="1"/>
    </xf>
    <xf numFmtId="49" fontId="23" fillId="2" borderId="1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justify"/>
    </xf>
    <xf numFmtId="0" fontId="43" fillId="0" borderId="11" xfId="0" applyFont="1" applyBorder="1" applyAlignment="1">
      <alignment wrapText="1"/>
    </xf>
    <xf numFmtId="0" fontId="22" fillId="27" borderId="11" xfId="0" applyFont="1" applyFill="1" applyBorder="1" applyAlignment="1">
      <alignment vertical="center" wrapText="1"/>
    </xf>
    <xf numFmtId="0" fontId="24" fillId="24" borderId="11" xfId="0" applyFont="1" applyFill="1" applyBorder="1" applyAlignment="1">
      <alignment vertical="top" wrapText="1"/>
    </xf>
    <xf numFmtId="0" fontId="24" fillId="27" borderId="0" xfId="60" applyFont="1" applyFill="1" applyAlignment="1">
      <alignment vertical="center" wrapText="1"/>
      <protection/>
    </xf>
    <xf numFmtId="49" fontId="22" fillId="0" borderId="14" xfId="0" applyNumberFormat="1" applyFont="1" applyBorder="1" applyAlignment="1">
      <alignment horizontal="center" vertical="center" wrapText="1"/>
    </xf>
    <xf numFmtId="0" fontId="43" fillId="24" borderId="11" xfId="0" applyFont="1" applyFill="1" applyBorder="1" applyAlignment="1">
      <alignment wrapText="1"/>
    </xf>
    <xf numFmtId="0" fontId="43" fillId="24" borderId="11" xfId="0" applyFont="1" applyFill="1" applyBorder="1" applyAlignment="1">
      <alignment wrapText="1"/>
    </xf>
    <xf numFmtId="0" fontId="26" fillId="27" borderId="11" xfId="0" applyFont="1" applyFill="1" applyBorder="1" applyAlignment="1">
      <alignment vertical="top" wrapText="1"/>
    </xf>
    <xf numFmtId="188" fontId="44" fillId="24" borderId="11" xfId="54" applyNumberFormat="1" applyFont="1" applyFill="1" applyBorder="1" applyAlignment="1" applyProtection="1">
      <alignment horizontal="left" wrapText="1"/>
      <protection hidden="1"/>
    </xf>
    <xf numFmtId="188" fontId="24" fillId="23" borderId="11" xfId="53" applyNumberFormat="1" applyFont="1" applyFill="1" applyBorder="1" applyAlignment="1" applyProtection="1">
      <alignment horizontal="left" wrapText="1"/>
      <protection hidden="1"/>
    </xf>
    <xf numFmtId="188" fontId="44" fillId="23" borderId="11" xfId="53" applyNumberFormat="1" applyFont="1" applyFill="1" applyBorder="1" applyAlignment="1" applyProtection="1">
      <alignment horizontal="left" wrapText="1"/>
      <protection hidden="1"/>
    </xf>
    <xf numFmtId="188" fontId="24" fillId="24" borderId="11" xfId="54" applyNumberFormat="1" applyFont="1" applyFill="1" applyBorder="1" applyAlignment="1" applyProtection="1">
      <alignment horizontal="left" wrapText="1"/>
      <protection hidden="1"/>
    </xf>
    <xf numFmtId="188" fontId="24" fillId="24" borderId="11" xfId="53" applyNumberFormat="1" applyFont="1" applyFill="1" applyBorder="1" applyAlignment="1" applyProtection="1">
      <alignment horizontal="left" wrapText="1"/>
      <protection hidden="1"/>
    </xf>
    <xf numFmtId="49" fontId="41" fillId="23" borderId="11" xfId="0" applyNumberFormat="1" applyFont="1" applyFill="1" applyBorder="1" applyAlignment="1">
      <alignment horizontal="center" vertical="center" wrapText="1"/>
    </xf>
    <xf numFmtId="49" fontId="41" fillId="24" borderId="11" xfId="0" applyNumberFormat="1" applyFont="1" applyFill="1" applyBorder="1" applyAlignment="1">
      <alignment horizontal="center" vertical="center" wrapText="1"/>
    </xf>
    <xf numFmtId="0" fontId="24" fillId="0" borderId="15" xfId="60" applyFont="1" applyFill="1" applyBorder="1" applyAlignment="1">
      <alignment vertical="center" wrapText="1"/>
      <protection/>
    </xf>
    <xf numFmtId="188" fontId="24" fillId="0" borderId="11" xfId="54" applyNumberFormat="1" applyFont="1" applyFill="1" applyBorder="1" applyAlignment="1" applyProtection="1">
      <alignment horizontal="left" vertical="top" wrapText="1"/>
      <protection hidden="1"/>
    </xf>
    <xf numFmtId="188" fontId="26" fillId="27" borderId="11" xfId="53" applyNumberFormat="1" applyFont="1" applyFill="1" applyBorder="1" applyAlignment="1" applyProtection="1">
      <alignment horizontal="left" vertical="top" wrapText="1"/>
      <protection hidden="1"/>
    </xf>
    <xf numFmtId="0" fontId="22" fillId="0" borderId="11" xfId="0" applyFont="1" applyFill="1" applyBorder="1" applyAlignment="1">
      <alignment vertical="top" wrapText="1"/>
    </xf>
    <xf numFmtId="4" fontId="23" fillId="26" borderId="11" xfId="0" applyNumberFormat="1" applyFont="1" applyFill="1" applyBorder="1" applyAlignment="1">
      <alignment horizontal="right" vertical="center" wrapText="1"/>
    </xf>
    <xf numFmtId="4" fontId="26" fillId="24" borderId="11" xfId="67" applyNumberFormat="1" applyFont="1" applyFill="1" applyBorder="1" applyAlignment="1">
      <alignment vertical="center" wrapText="1"/>
      <protection/>
    </xf>
    <xf numFmtId="4" fontId="24" fillId="24" borderId="11" xfId="67" applyNumberFormat="1" applyFont="1" applyFill="1" applyBorder="1" applyAlignment="1">
      <alignment vertical="center" wrapText="1"/>
      <protection/>
    </xf>
    <xf numFmtId="4" fontId="23" fillId="24" borderId="11" xfId="0" applyNumberFormat="1" applyFont="1" applyFill="1" applyBorder="1" applyAlignment="1">
      <alignment horizontal="right" vertical="center" wrapText="1"/>
    </xf>
    <xf numFmtId="4" fontId="22" fillId="24" borderId="11" xfId="0" applyNumberFormat="1" applyFont="1" applyFill="1" applyBorder="1" applyAlignment="1">
      <alignment vertical="center" wrapText="1"/>
    </xf>
    <xf numFmtId="4" fontId="22" fillId="26" borderId="11" xfId="0" applyNumberFormat="1" applyFont="1" applyFill="1" applyBorder="1" applyAlignment="1">
      <alignment horizontal="right" vertical="center" wrapText="1"/>
    </xf>
    <xf numFmtId="4" fontId="22" fillId="24" borderId="11" xfId="0" applyNumberFormat="1" applyFont="1" applyFill="1" applyBorder="1" applyAlignment="1">
      <alignment horizontal="right" vertical="center" wrapText="1"/>
    </xf>
    <xf numFmtId="4" fontId="22" fillId="0" borderId="11" xfId="0" applyNumberFormat="1" applyFont="1" applyFill="1" applyBorder="1" applyAlignment="1">
      <alignment horizontal="right" vertical="center" wrapText="1"/>
    </xf>
    <xf numFmtId="4" fontId="26" fillId="26" borderId="11" xfId="58" applyNumberFormat="1" applyFont="1" applyFill="1" applyBorder="1" applyAlignment="1">
      <alignment vertical="center" wrapText="1"/>
      <protection/>
    </xf>
    <xf numFmtId="4" fontId="22" fillId="23" borderId="11" xfId="0" applyNumberFormat="1" applyFont="1" applyFill="1" applyBorder="1" applyAlignment="1">
      <alignment horizontal="right" vertical="center" wrapText="1"/>
    </xf>
    <xf numFmtId="4" fontId="23" fillId="23" borderId="11" xfId="0" applyNumberFormat="1" applyFont="1" applyFill="1" applyBorder="1" applyAlignment="1">
      <alignment horizontal="right" vertical="center" wrapText="1"/>
    </xf>
    <xf numFmtId="4" fontId="23" fillId="2" borderId="11" xfId="0" applyNumberFormat="1" applyFont="1" applyFill="1" applyBorder="1" applyAlignment="1">
      <alignment horizontal="right" vertical="center" wrapText="1"/>
    </xf>
    <xf numFmtId="4" fontId="26" fillId="27" borderId="11" xfId="67" applyNumberFormat="1" applyFont="1" applyFill="1" applyBorder="1" applyAlignment="1">
      <alignment vertical="center" wrapText="1"/>
      <protection/>
    </xf>
    <xf numFmtId="4" fontId="24" fillId="27" borderId="11" xfId="60" applyNumberFormat="1" applyFont="1" applyFill="1" applyBorder="1" applyAlignment="1">
      <alignment vertical="center" wrapText="1"/>
      <protection/>
    </xf>
    <xf numFmtId="4" fontId="24" fillId="27" borderId="11" xfId="67" applyNumberFormat="1" applyFont="1" applyFill="1" applyBorder="1" applyAlignment="1">
      <alignment vertical="center" wrapText="1"/>
      <protection/>
    </xf>
    <xf numFmtId="4" fontId="23" fillId="29" borderId="11" xfId="0" applyNumberFormat="1" applyFont="1" applyFill="1" applyBorder="1" applyAlignment="1">
      <alignment horizontal="center" vertical="center" wrapText="1"/>
    </xf>
    <xf numFmtId="4" fontId="23" fillId="28" borderId="11" xfId="0" applyNumberFormat="1" applyFont="1" applyFill="1" applyBorder="1" applyAlignment="1">
      <alignment horizontal="center" vertical="center" wrapText="1"/>
    </xf>
    <xf numFmtId="4" fontId="26" fillId="26" borderId="11" xfId="0" applyNumberFormat="1" applyFont="1" applyFill="1" applyBorder="1" applyAlignment="1">
      <alignment horizontal="right" vertical="center" wrapText="1"/>
    </xf>
    <xf numFmtId="4" fontId="26" fillId="28" borderId="11" xfId="0" applyNumberFormat="1" applyFont="1" applyFill="1" applyBorder="1" applyAlignment="1">
      <alignment horizontal="right" vertical="center" wrapText="1"/>
    </xf>
    <xf numFmtId="4" fontId="24" fillId="26" borderId="11" xfId="0" applyNumberFormat="1" applyFont="1" applyFill="1" applyBorder="1" applyAlignment="1">
      <alignment horizontal="right" vertical="center" wrapText="1"/>
    </xf>
    <xf numFmtId="4" fontId="24" fillId="23" borderId="11" xfId="67" applyNumberFormat="1" applyFont="1" applyFill="1" applyBorder="1" applyAlignment="1">
      <alignment vertical="center" wrapText="1"/>
      <protection/>
    </xf>
    <xf numFmtId="0" fontId="22" fillId="24" borderId="11" xfId="0" applyFont="1" applyFill="1" applyBorder="1" applyAlignment="1">
      <alignment wrapText="1"/>
    </xf>
    <xf numFmtId="0" fontId="22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3" fillId="27" borderId="11" xfId="0" applyFont="1" applyFill="1" applyBorder="1" applyAlignment="1">
      <alignment horizontal="left" vertical="center" wrapText="1"/>
    </xf>
    <xf numFmtId="49" fontId="22" fillId="24" borderId="11" xfId="0" applyNumberFormat="1" applyFont="1" applyFill="1" applyBorder="1" applyAlignment="1">
      <alignment wrapText="1"/>
    </xf>
    <xf numFmtId="49" fontId="22" fillId="24" borderId="11" xfId="0" applyNumberFormat="1" applyFont="1" applyFill="1" applyBorder="1" applyAlignment="1">
      <alignment horizontal="center" vertical="center" wrapText="1"/>
    </xf>
    <xf numFmtId="4" fontId="22" fillId="24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justify"/>
    </xf>
    <xf numFmtId="188" fontId="24" fillId="24" borderId="11" xfId="54" applyNumberFormat="1" applyFont="1" applyFill="1" applyBorder="1" applyAlignment="1" applyProtection="1">
      <alignment vertical="center" wrapText="1"/>
      <protection hidden="1"/>
    </xf>
    <xf numFmtId="0" fontId="22" fillId="27" borderId="11" xfId="0" applyFont="1" applyFill="1" applyBorder="1" applyAlignment="1">
      <alignment wrapText="1"/>
    </xf>
    <xf numFmtId="0" fontId="23" fillId="24" borderId="11" xfId="0" applyFont="1" applyFill="1" applyBorder="1" applyAlignment="1">
      <alignment/>
    </xf>
    <xf numFmtId="181" fontId="13" fillId="0" borderId="0" xfId="0" applyNumberFormat="1" applyFont="1" applyBorder="1" applyAlignment="1">
      <alignment vertical="center"/>
    </xf>
    <xf numFmtId="181" fontId="13" fillId="0" borderId="0" xfId="0" applyNumberFormat="1" applyFont="1" applyBorder="1" applyAlignment="1">
      <alignment horizontal="right" vertical="center"/>
    </xf>
    <xf numFmtId="0" fontId="22" fillId="23" borderId="11" xfId="0" applyFont="1" applyFill="1" applyBorder="1" applyAlignment="1">
      <alignment horizontal="justify"/>
    </xf>
    <xf numFmtId="0" fontId="42" fillId="24" borderId="11" xfId="42" applyFont="1" applyFill="1" applyBorder="1" applyAlignment="1" applyProtection="1">
      <alignment horizontal="left" wrapText="1"/>
      <protection/>
    </xf>
    <xf numFmtId="0" fontId="45" fillId="27" borderId="11" xfId="0" applyFont="1" applyFill="1" applyBorder="1" applyAlignment="1">
      <alignment wrapText="1"/>
    </xf>
    <xf numFmtId="0" fontId="22" fillId="0" borderId="11" xfId="0" applyFont="1" applyBorder="1" applyAlignment="1">
      <alignment horizontal="justify" vertical="center"/>
    </xf>
    <xf numFmtId="0" fontId="23" fillId="26" borderId="11" xfId="0" applyFont="1" applyFill="1" applyBorder="1" applyAlignment="1">
      <alignment horizontal="center" vertical="center" wrapText="1"/>
    </xf>
    <xf numFmtId="2" fontId="23" fillId="24" borderId="11" xfId="67" applyNumberFormat="1" applyFont="1" applyFill="1" applyBorder="1" applyAlignment="1">
      <alignment horizontal="left" vertical="center" wrapText="1"/>
      <protection/>
    </xf>
    <xf numFmtId="2" fontId="22" fillId="24" borderId="11" xfId="67" applyNumberFormat="1" applyFont="1" applyFill="1" applyBorder="1" applyAlignment="1">
      <alignment horizontal="left" vertical="center" wrapText="1"/>
      <protection/>
    </xf>
    <xf numFmtId="2" fontId="24" fillId="24" borderId="11" xfId="67" applyNumberFormat="1" applyFont="1" applyFill="1" applyBorder="1" applyAlignment="1">
      <alignment horizontal="left" vertical="center" wrapText="1"/>
      <protection/>
    </xf>
    <xf numFmtId="0" fontId="26" fillId="24" borderId="11" xfId="0" applyFont="1" applyFill="1" applyBorder="1" applyAlignment="1">
      <alignment vertical="center" wrapText="1"/>
    </xf>
    <xf numFmtId="49" fontId="24" fillId="23" borderId="11" xfId="60" applyNumberFormat="1" applyFont="1" applyFill="1" applyBorder="1" applyAlignment="1">
      <alignment horizontal="center" vertical="center" wrapText="1"/>
      <protection/>
    </xf>
    <xf numFmtId="0" fontId="40" fillId="0" borderId="11" xfId="0" applyFont="1" applyBorder="1" applyAlignment="1">
      <alignment/>
    </xf>
    <xf numFmtId="0" fontId="24" fillId="26" borderId="11" xfId="0" applyFont="1" applyFill="1" applyBorder="1" applyAlignment="1">
      <alignment horizontal="left" vertical="center" wrapText="1"/>
    </xf>
    <xf numFmtId="0" fontId="24" fillId="29" borderId="11" xfId="0" applyFont="1" applyFill="1" applyBorder="1" applyAlignment="1">
      <alignment horizontal="left" vertical="center" wrapText="1"/>
    </xf>
    <xf numFmtId="0" fontId="22" fillId="24" borderId="11" xfId="0" applyFont="1" applyFill="1" applyBorder="1" applyAlignment="1">
      <alignment horizontal="justify"/>
    </xf>
    <xf numFmtId="0" fontId="22" fillId="23" borderId="11" xfId="0" applyFont="1" applyFill="1" applyBorder="1" applyAlignment="1">
      <alignment horizontal="center" wrapText="1"/>
    </xf>
    <xf numFmtId="0" fontId="24" fillId="27" borderId="11" xfId="0" applyFont="1" applyFill="1" applyBorder="1" applyAlignment="1">
      <alignment vertical="center" wrapText="1"/>
    </xf>
    <xf numFmtId="0" fontId="22" fillId="2" borderId="11" xfId="0" applyFont="1" applyFill="1" applyBorder="1" applyAlignment="1">
      <alignment horizontal="justify"/>
    </xf>
    <xf numFmtId="0" fontId="22" fillId="2" borderId="11" xfId="0" applyFont="1" applyFill="1" applyBorder="1" applyAlignment="1">
      <alignment horizontal="left" vertical="center" wrapText="1"/>
    </xf>
    <xf numFmtId="2" fontId="23" fillId="27" borderId="11" xfId="67" applyNumberFormat="1" applyFont="1" applyFill="1" applyBorder="1" applyAlignment="1">
      <alignment horizontal="left" vertical="center" wrapText="1"/>
      <protection/>
    </xf>
    <xf numFmtId="49" fontId="26" fillId="27" borderId="11" xfId="60" applyNumberFormat="1" applyFont="1" applyFill="1" applyBorder="1" applyAlignment="1">
      <alignment horizontal="center" vertical="center" wrapText="1"/>
      <protection/>
    </xf>
    <xf numFmtId="2" fontId="24" fillId="27" borderId="11" xfId="67" applyNumberFormat="1" applyFont="1" applyFill="1" applyBorder="1" applyAlignment="1">
      <alignment horizontal="left" vertical="center" wrapText="1"/>
      <protection/>
    </xf>
    <xf numFmtId="49" fontId="24" fillId="27" borderId="11" xfId="60" applyNumberFormat="1" applyFont="1" applyFill="1" applyBorder="1" applyAlignment="1">
      <alignment horizontal="center" vertical="center" wrapText="1"/>
      <protection/>
    </xf>
    <xf numFmtId="0" fontId="22" fillId="23" borderId="11" xfId="0" applyFont="1" applyFill="1" applyBorder="1" applyAlignment="1">
      <alignment/>
    </xf>
    <xf numFmtId="49" fontId="24" fillId="26" borderId="14" xfId="0" applyNumberFormat="1" applyFont="1" applyFill="1" applyBorder="1" applyAlignment="1">
      <alignment horizontal="center" vertical="center" wrapText="1"/>
    </xf>
    <xf numFmtId="0" fontId="23" fillId="26" borderId="14" xfId="0" applyFont="1" applyFill="1" applyBorder="1" applyAlignment="1">
      <alignment horizontal="right" vertical="center" wrapText="1"/>
    </xf>
    <xf numFmtId="0" fontId="23" fillId="26" borderId="13" xfId="0" applyFont="1" applyFill="1" applyBorder="1" applyAlignment="1">
      <alignment horizontal="center" vertical="center" wrapText="1"/>
    </xf>
    <xf numFmtId="49" fontId="23" fillId="26" borderId="14" xfId="0" applyNumberFormat="1" applyFont="1" applyFill="1" applyBorder="1" applyAlignment="1">
      <alignment horizontal="center" vertical="center" wrapText="1"/>
    </xf>
    <xf numFmtId="49" fontId="23" fillId="26" borderId="13" xfId="0" applyNumberFormat="1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  <xf numFmtId="49" fontId="23" fillId="24" borderId="13" xfId="0" applyNumberFormat="1" applyFont="1" applyFill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49" fontId="22" fillId="24" borderId="13" xfId="0" applyNumberFormat="1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3" fillId="26" borderId="14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49" fontId="22" fillId="23" borderId="13" xfId="0" applyNumberFormat="1" applyFont="1" applyFill="1" applyBorder="1" applyAlignment="1">
      <alignment horizontal="center" vertical="center" wrapText="1"/>
    </xf>
    <xf numFmtId="0" fontId="22" fillId="26" borderId="14" xfId="0" applyFont="1" applyFill="1" applyBorder="1" applyAlignment="1">
      <alignment horizontal="center" vertical="center" wrapText="1"/>
    </xf>
    <xf numFmtId="0" fontId="23" fillId="23" borderId="13" xfId="0" applyFont="1" applyFill="1" applyBorder="1" applyAlignment="1">
      <alignment horizontal="center" vertical="center" wrapText="1"/>
    </xf>
    <xf numFmtId="49" fontId="22" fillId="26" borderId="14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26" fillId="26" borderId="14" xfId="0" applyFont="1" applyFill="1" applyBorder="1" applyAlignment="1">
      <alignment horizontal="center" vertical="center" wrapText="1"/>
    </xf>
    <xf numFmtId="0" fontId="26" fillId="26" borderId="13" xfId="0" applyFont="1" applyFill="1" applyBorder="1" applyAlignment="1">
      <alignment horizontal="center" vertical="center" wrapText="1"/>
    </xf>
    <xf numFmtId="49" fontId="22" fillId="28" borderId="14" xfId="0" applyNumberFormat="1" applyFont="1" applyFill="1" applyBorder="1" applyAlignment="1">
      <alignment horizontal="center" vertical="center" wrapText="1"/>
    </xf>
    <xf numFmtId="49" fontId="22" fillId="28" borderId="13" xfId="0" applyNumberFormat="1" applyFont="1" applyFill="1" applyBorder="1" applyAlignment="1">
      <alignment horizontal="center" vertical="center" wrapText="1"/>
    </xf>
    <xf numFmtId="49" fontId="22" fillId="26" borderId="14" xfId="0" applyNumberFormat="1" applyFont="1" applyFill="1" applyBorder="1" applyAlignment="1">
      <alignment horizontal="center" vertical="center" wrapText="1"/>
    </xf>
    <xf numFmtId="0" fontId="23" fillId="23" borderId="14" xfId="0" applyFont="1" applyFill="1" applyBorder="1" applyAlignment="1">
      <alignment horizontal="center" vertical="center" wrapText="1"/>
    </xf>
    <xf numFmtId="0" fontId="23" fillId="23" borderId="14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49" fontId="23" fillId="27" borderId="14" xfId="0" applyNumberFormat="1" applyFont="1" applyFill="1" applyBorder="1" applyAlignment="1">
      <alignment horizontal="center" vertical="center" wrapText="1"/>
    </xf>
    <xf numFmtId="49" fontId="23" fillId="27" borderId="13" xfId="0" applyNumberFormat="1" applyFont="1" applyFill="1" applyBorder="1" applyAlignment="1">
      <alignment horizontal="center" vertical="center" wrapText="1"/>
    </xf>
    <xf numFmtId="49" fontId="24" fillId="27" borderId="14" xfId="0" applyNumberFormat="1" applyFont="1" applyFill="1" applyBorder="1" applyAlignment="1">
      <alignment horizontal="center" vertical="center" wrapText="1"/>
    </xf>
    <xf numFmtId="49" fontId="24" fillId="27" borderId="13" xfId="0" applyNumberFormat="1" applyFont="1" applyFill="1" applyBorder="1" applyAlignment="1">
      <alignment horizontal="center" vertical="center" wrapText="1"/>
    </xf>
    <xf numFmtId="0" fontId="23" fillId="28" borderId="14" xfId="0" applyFont="1" applyFill="1" applyBorder="1" applyAlignment="1">
      <alignment horizontal="center" vertical="center" wrapText="1"/>
    </xf>
    <xf numFmtId="0" fontId="23" fillId="28" borderId="13" xfId="0" applyFont="1" applyFill="1" applyBorder="1" applyAlignment="1">
      <alignment horizontal="center" vertical="center" wrapText="1"/>
    </xf>
    <xf numFmtId="49" fontId="23" fillId="28" borderId="13" xfId="0" applyNumberFormat="1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/>
    </xf>
    <xf numFmtId="49" fontId="22" fillId="26" borderId="13" xfId="0" applyNumberFormat="1" applyFont="1" applyFill="1" applyBorder="1" applyAlignment="1">
      <alignment horizontal="center" vertical="center" wrapText="1"/>
    </xf>
    <xf numFmtId="49" fontId="22" fillId="26" borderId="14" xfId="0" applyNumberFormat="1" applyFont="1" applyFill="1" applyBorder="1" applyAlignment="1">
      <alignment horizontal="center" vertical="center"/>
    </xf>
    <xf numFmtId="0" fontId="22" fillId="26" borderId="13" xfId="0" applyFont="1" applyFill="1" applyBorder="1" applyAlignment="1">
      <alignment horizontal="center" vertical="center" wrapText="1"/>
    </xf>
    <xf numFmtId="49" fontId="22" fillId="23" borderId="14" xfId="0" applyNumberFormat="1" applyFont="1" applyFill="1" applyBorder="1" applyAlignment="1">
      <alignment horizontal="center" vertical="center" wrapText="1"/>
    </xf>
    <xf numFmtId="49" fontId="24" fillId="26" borderId="13" xfId="0" applyNumberFormat="1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6" fillId="23" borderId="14" xfId="60" applyFont="1" applyFill="1" applyBorder="1" applyAlignment="1">
      <alignment horizontal="center" vertical="center" wrapText="1"/>
      <protection/>
    </xf>
    <xf numFmtId="0" fontId="26" fillId="23" borderId="13" xfId="60" applyFont="1" applyFill="1" applyBorder="1" applyAlignment="1">
      <alignment horizontal="center" vertical="center" wrapText="1"/>
      <protection/>
    </xf>
    <xf numFmtId="49" fontId="24" fillId="23" borderId="14" xfId="0" applyNumberFormat="1" applyFont="1" applyFill="1" applyBorder="1" applyAlignment="1">
      <alignment horizontal="center" vertical="center" wrapText="1"/>
    </xf>
    <xf numFmtId="49" fontId="24" fillId="23" borderId="13" xfId="0" applyNumberFormat="1" applyFont="1" applyFill="1" applyBorder="1" applyAlignment="1">
      <alignment horizontal="center" vertical="center" wrapText="1"/>
    </xf>
    <xf numFmtId="4" fontId="24" fillId="24" borderId="11" xfId="60" applyNumberFormat="1" applyFont="1" applyFill="1" applyBorder="1" applyAlignment="1">
      <alignment vertical="center" wrapText="1"/>
      <protection/>
    </xf>
    <xf numFmtId="49" fontId="22" fillId="24" borderId="13" xfId="0" applyNumberFormat="1" applyFont="1" applyFill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49" fontId="24" fillId="24" borderId="11" xfId="60" applyNumberFormat="1" applyFont="1" applyFill="1" applyBorder="1" applyAlignment="1">
      <alignment horizontal="center" vertical="center" wrapText="1"/>
      <protection/>
    </xf>
    <xf numFmtId="49" fontId="22" fillId="23" borderId="14" xfId="0" applyNumberFormat="1" applyFont="1" applyFill="1" applyBorder="1" applyAlignment="1">
      <alignment horizontal="center" vertical="center" wrapText="1"/>
    </xf>
    <xf numFmtId="49" fontId="22" fillId="23" borderId="13" xfId="0" applyNumberFormat="1" applyFont="1" applyFill="1" applyBorder="1" applyAlignment="1">
      <alignment horizontal="center" vertical="center" wrapText="1"/>
    </xf>
    <xf numFmtId="4" fontId="24" fillId="23" borderId="11" xfId="60" applyNumberFormat="1" applyFont="1" applyFill="1" applyBorder="1" applyAlignment="1">
      <alignment vertical="center" wrapText="1"/>
      <protection/>
    </xf>
    <xf numFmtId="0" fontId="22" fillId="26" borderId="14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4" fontId="22" fillId="26" borderId="11" xfId="0" applyNumberFormat="1" applyFont="1" applyFill="1" applyBorder="1" applyAlignment="1">
      <alignment horizontal="right" vertical="center" wrapText="1"/>
    </xf>
    <xf numFmtId="0" fontId="24" fillId="27" borderId="11" xfId="0" applyFont="1" applyFill="1" applyBorder="1" applyAlignment="1">
      <alignment vertical="top" wrapText="1"/>
    </xf>
    <xf numFmtId="0" fontId="22" fillId="26" borderId="14" xfId="0" applyFont="1" applyFill="1" applyBorder="1" applyAlignment="1">
      <alignment horizontal="center" vertical="top" wrapText="1"/>
    </xf>
    <xf numFmtId="0" fontId="22" fillId="26" borderId="13" xfId="0" applyFont="1" applyFill="1" applyBorder="1" applyAlignment="1">
      <alignment horizontal="center" vertical="top" wrapText="1"/>
    </xf>
    <xf numFmtId="0" fontId="24" fillId="23" borderId="14" xfId="60" applyFont="1" applyFill="1" applyBorder="1" applyAlignment="1">
      <alignment horizontal="center" vertical="center" wrapText="1"/>
      <protection/>
    </xf>
    <xf numFmtId="0" fontId="24" fillId="23" borderId="13" xfId="60" applyFont="1" applyFill="1" applyBorder="1" applyAlignment="1">
      <alignment horizontal="center" vertical="center" wrapText="1"/>
      <protection/>
    </xf>
    <xf numFmtId="49" fontId="23" fillId="28" borderId="14" xfId="0" applyNumberFormat="1" applyFont="1" applyFill="1" applyBorder="1" applyAlignment="1">
      <alignment horizontal="center" vertical="center" wrapText="1"/>
    </xf>
    <xf numFmtId="0" fontId="24" fillId="24" borderId="14" xfId="60" applyFont="1" applyFill="1" applyBorder="1" applyAlignment="1">
      <alignment horizontal="center" vertical="center" wrapText="1"/>
      <protection/>
    </xf>
    <xf numFmtId="0" fontId="24" fillId="24" borderId="13" xfId="60" applyFont="1" applyFill="1" applyBorder="1" applyAlignment="1">
      <alignment horizontal="center" vertical="center" wrapText="1"/>
      <protection/>
    </xf>
    <xf numFmtId="0" fontId="24" fillId="0" borderId="11" xfId="0" applyFont="1" applyFill="1" applyBorder="1" applyAlignment="1">
      <alignment vertical="center" wrapText="1"/>
    </xf>
    <xf numFmtId="49" fontId="24" fillId="0" borderId="11" xfId="67" applyNumberFormat="1" applyFont="1" applyFill="1" applyBorder="1" applyAlignment="1">
      <alignment horizontal="center" vertical="center" wrapText="1"/>
      <protection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24" fillId="0" borderId="11" xfId="60" applyNumberFormat="1" applyFont="1" applyFill="1" applyBorder="1" applyAlignment="1">
      <alignment horizontal="center" vertical="center" wrapText="1"/>
      <protection/>
    </xf>
    <xf numFmtId="0" fontId="22" fillId="0" borderId="11" xfId="0" applyFont="1" applyFill="1" applyBorder="1" applyAlignment="1">
      <alignment horizontal="left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0" fontId="24" fillId="30" borderId="1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2" fillId="30" borderId="11" xfId="0" applyFont="1" applyFill="1" applyBorder="1" applyAlignment="1">
      <alignment horizontal="left" vertical="center" wrapText="1"/>
    </xf>
    <xf numFmtId="4" fontId="23" fillId="26" borderId="0" xfId="0" applyNumberFormat="1" applyFont="1" applyFill="1" applyBorder="1" applyAlignment="1">
      <alignment horizontal="right" vertical="center" wrapText="1"/>
    </xf>
    <xf numFmtId="4" fontId="24" fillId="24" borderId="0" xfId="67" applyNumberFormat="1" applyFont="1" applyFill="1" applyBorder="1" applyAlignment="1">
      <alignment vertical="center" wrapText="1"/>
      <protection/>
    </xf>
    <xf numFmtId="4" fontId="23" fillId="24" borderId="0" xfId="0" applyNumberFormat="1" applyFont="1" applyFill="1" applyBorder="1" applyAlignment="1">
      <alignment horizontal="right" vertical="center" wrapText="1"/>
    </xf>
    <xf numFmtId="4" fontId="22" fillId="26" borderId="0" xfId="0" applyNumberFormat="1" applyFont="1" applyFill="1" applyBorder="1" applyAlignment="1">
      <alignment horizontal="right" vertical="center" wrapText="1"/>
    </xf>
    <xf numFmtId="4" fontId="22" fillId="24" borderId="0" xfId="0" applyNumberFormat="1" applyFont="1" applyFill="1" applyBorder="1" applyAlignment="1">
      <alignment horizontal="right" vertical="center" wrapText="1"/>
    </xf>
    <xf numFmtId="4" fontId="22" fillId="23" borderId="0" xfId="0" applyNumberFormat="1" applyFont="1" applyFill="1" applyBorder="1" applyAlignment="1">
      <alignment horizontal="right" vertical="center" wrapText="1"/>
    </xf>
    <xf numFmtId="181" fontId="22" fillId="24" borderId="0" xfId="0" applyNumberFormat="1" applyFont="1" applyFill="1" applyBorder="1" applyAlignment="1">
      <alignment horizontal="right" vertical="center" wrapText="1"/>
    </xf>
    <xf numFmtId="181" fontId="23" fillId="0" borderId="0" xfId="0" applyNumberFormat="1" applyFont="1" applyFill="1" applyBorder="1" applyAlignment="1">
      <alignment vertical="center" wrapText="1"/>
    </xf>
    <xf numFmtId="181" fontId="22" fillId="0" borderId="0" xfId="0" applyNumberFormat="1" applyFont="1" applyFill="1" applyBorder="1" applyAlignment="1">
      <alignment vertical="center" wrapText="1"/>
    </xf>
    <xf numFmtId="181" fontId="23" fillId="26" borderId="11" xfId="0" applyNumberFormat="1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vertical="center" wrapText="1"/>
    </xf>
    <xf numFmtId="4" fontId="22" fillId="0" borderId="11" xfId="0" applyNumberFormat="1" applyFont="1" applyFill="1" applyBorder="1" applyAlignment="1">
      <alignment vertical="center"/>
    </xf>
    <xf numFmtId="180" fontId="0" fillId="30" borderId="11" xfId="0" applyNumberFormat="1" applyFill="1" applyBorder="1" applyAlignment="1">
      <alignment horizontal="right"/>
    </xf>
    <xf numFmtId="49" fontId="22" fillId="30" borderId="11" xfId="67" applyNumberFormat="1" applyFont="1" applyFill="1" applyBorder="1" applyAlignment="1">
      <alignment horizontal="center" vertical="center" wrapText="1"/>
      <protection/>
    </xf>
    <xf numFmtId="49" fontId="24" fillId="30" borderId="11" xfId="67" applyNumberFormat="1" applyFont="1" applyFill="1" applyBorder="1" applyAlignment="1">
      <alignment horizontal="center" vertical="center" wrapText="1"/>
      <protection/>
    </xf>
    <xf numFmtId="49" fontId="24" fillId="30" borderId="14" xfId="67" applyNumberFormat="1" applyFont="1" applyFill="1" applyBorder="1" applyAlignment="1">
      <alignment horizontal="center" vertical="center" wrapText="1"/>
      <protection/>
    </xf>
    <xf numFmtId="49" fontId="22" fillId="30" borderId="17" xfId="0" applyNumberFormat="1" applyFont="1" applyFill="1" applyBorder="1" applyAlignment="1">
      <alignment horizontal="right" vertical="center" wrapText="1"/>
    </xf>
    <xf numFmtId="49" fontId="22" fillId="30" borderId="18" xfId="0" applyNumberFormat="1" applyFont="1" applyFill="1" applyBorder="1" applyAlignment="1">
      <alignment vertical="center" wrapText="1"/>
    </xf>
    <xf numFmtId="49" fontId="24" fillId="30" borderId="13" xfId="67" applyNumberFormat="1" applyFont="1" applyFill="1" applyBorder="1" applyAlignment="1">
      <alignment horizontal="center" vertical="center" wrapText="1"/>
      <protection/>
    </xf>
    <xf numFmtId="49" fontId="24" fillId="0" borderId="14" xfId="67" applyNumberFormat="1" applyFont="1" applyFill="1" applyBorder="1" applyAlignment="1">
      <alignment horizontal="center" vertical="center" wrapText="1"/>
      <protection/>
    </xf>
    <xf numFmtId="49" fontId="22" fillId="0" borderId="17" xfId="0" applyNumberFormat="1" applyFont="1" applyFill="1" applyBorder="1" applyAlignment="1">
      <alignment horizontal="right" vertical="center" wrapText="1"/>
    </xf>
    <xf numFmtId="49" fontId="22" fillId="0" borderId="18" xfId="0" applyNumberFormat="1" applyFont="1" applyFill="1" applyBorder="1" applyAlignment="1">
      <alignment vertical="center" wrapText="1"/>
    </xf>
    <xf numFmtId="49" fontId="24" fillId="0" borderId="13" xfId="67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justify"/>
    </xf>
    <xf numFmtId="0" fontId="25" fillId="0" borderId="0" xfId="60" applyFont="1" applyFill="1" applyAlignment="1">
      <alignment horizontal="right"/>
      <protection/>
    </xf>
    <xf numFmtId="0" fontId="24" fillId="31" borderId="11" xfId="0" applyFont="1" applyFill="1" applyBorder="1" applyAlignment="1">
      <alignment vertical="center" wrapText="1"/>
    </xf>
    <xf numFmtId="49" fontId="22" fillId="31" borderId="14" xfId="0" applyNumberFormat="1" applyFont="1" applyFill="1" applyBorder="1" applyAlignment="1">
      <alignment horizontal="center" vertical="center" wrapText="1"/>
    </xf>
    <xf numFmtId="49" fontId="22" fillId="31" borderId="13" xfId="0" applyNumberFormat="1" applyFont="1" applyFill="1" applyBorder="1" applyAlignment="1">
      <alignment horizontal="center" vertical="center" wrapText="1"/>
    </xf>
    <xf numFmtId="4" fontId="47" fillId="26" borderId="11" xfId="0" applyNumberFormat="1" applyFont="1" applyFill="1" applyBorder="1" applyAlignment="1">
      <alignment horizontal="right" vertical="center" wrapText="1"/>
    </xf>
    <xf numFmtId="49" fontId="22" fillId="32" borderId="17" xfId="0" applyNumberFormat="1" applyFont="1" applyFill="1" applyBorder="1" applyAlignment="1">
      <alignment horizontal="center" vertical="center" wrapText="1"/>
    </xf>
    <xf numFmtId="49" fontId="22" fillId="32" borderId="18" xfId="0" applyNumberFormat="1" applyFont="1" applyFill="1" applyBorder="1" applyAlignment="1">
      <alignment horizontal="center" vertical="center" wrapText="1"/>
    </xf>
    <xf numFmtId="49" fontId="22" fillId="32" borderId="19" xfId="0" applyNumberFormat="1" applyFont="1" applyFill="1" applyBorder="1" applyAlignment="1">
      <alignment horizontal="center" vertical="center" wrapText="1"/>
    </xf>
    <xf numFmtId="49" fontId="22" fillId="32" borderId="20" xfId="0" applyNumberFormat="1" applyFont="1" applyFill="1" applyBorder="1" applyAlignment="1">
      <alignment horizontal="center" vertical="center" wrapText="1"/>
    </xf>
    <xf numFmtId="0" fontId="22" fillId="31" borderId="11" xfId="0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right" vertical="center" wrapText="1"/>
    </xf>
    <xf numFmtId="0" fontId="23" fillId="0" borderId="0" xfId="55" applyFont="1" applyAlignment="1">
      <alignment horizontal="center" vertical="center"/>
      <protection/>
    </xf>
    <xf numFmtId="0" fontId="37" fillId="0" borderId="0" xfId="55" applyFont="1" applyAlignment="1">
      <alignment horizontal="right" vertical="center"/>
      <protection/>
    </xf>
    <xf numFmtId="0" fontId="0" fillId="0" borderId="0" xfId="55" applyAlignment="1">
      <alignment horizontal="right" vertical="center"/>
      <protection/>
    </xf>
    <xf numFmtId="49" fontId="31" fillId="0" borderId="0" xfId="0" applyNumberFormat="1" applyFont="1" applyFill="1" applyBorder="1" applyAlignment="1">
      <alignment horizontal="right" vertical="center" wrapText="1"/>
    </xf>
    <xf numFmtId="0" fontId="27" fillId="0" borderId="0" xfId="55" applyFont="1" applyAlignment="1">
      <alignment horizontal="center" vertical="center"/>
      <protection/>
    </xf>
    <xf numFmtId="0" fontId="46" fillId="26" borderId="14" xfId="0" applyFont="1" applyFill="1" applyBorder="1" applyAlignment="1">
      <alignment horizontal="center" vertical="center" wrapText="1"/>
    </xf>
    <xf numFmtId="0" fontId="46" fillId="26" borderId="13" xfId="0" applyFont="1" applyFill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Бюджет2014_Рыльск(уточнение 8)" xfId="55"/>
    <cellStyle name="Обычный_прил (1 23 12 2008)" xfId="56"/>
    <cellStyle name="Обычный_прил 1 по новой БК" xfId="57"/>
    <cellStyle name="Обычный_Прил.1,2,3-2009" xfId="58"/>
    <cellStyle name="Обычный_Прил.1,2,3-2009_Бюджет2014_Рыльск(уточнение 8)" xfId="59"/>
    <cellStyle name="Обычный_Прил.7,8 Расходы_2009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18A03322DA1BBA42282C9440EEF08E6CC4340053CU6VAM" TargetMode="External" /><Relationship Id="rId2" Type="http://schemas.openxmlformats.org/officeDocument/2006/relationships/hyperlink" Target="consultantplus://offline/ref=C6EF3AE28B6C46D1117CBBA251A07B11C6C7C5768D67668B05322DA1BBA42282C9440EEF08E6CC43400635U6VBM" TargetMode="External" /><Relationship Id="rId3" Type="http://schemas.openxmlformats.org/officeDocument/2006/relationships/hyperlink" Target="consultantplus://offline/ref=C6EF3AE28B6C46D1117CBBA251A07B11C6C7C5768D6761820E322DA1BBA42282C9440EEF08E6CC43400235U6VEM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view="pageBreakPreview" zoomScale="75" zoomScaleNormal="75" zoomScaleSheetLayoutView="75" zoomScalePageLayoutView="0" workbookViewId="0" topLeftCell="A4">
      <selection activeCell="E12" sqref="E12"/>
    </sheetView>
  </sheetViews>
  <sheetFormatPr defaultColWidth="9.140625" defaultRowHeight="15"/>
  <cols>
    <col min="1" max="1" width="42.421875" style="64" customWidth="1"/>
    <col min="2" max="2" width="79.421875" style="65" customWidth="1"/>
    <col min="3" max="3" width="14.00390625" style="66" customWidth="1"/>
    <col min="4" max="16384" width="9.140625" style="63" customWidth="1"/>
  </cols>
  <sheetData>
    <row r="1" spans="2:3" s="53" customFormat="1" ht="15">
      <c r="B1" s="338" t="s">
        <v>4</v>
      </c>
      <c r="C1" s="339"/>
    </row>
    <row r="2" spans="1:6" s="47" customFormat="1" ht="15.75" customHeight="1">
      <c r="A2" s="340" t="s">
        <v>103</v>
      </c>
      <c r="B2" s="340"/>
      <c r="C2" s="340"/>
      <c r="D2" s="56"/>
      <c r="E2" s="56"/>
      <c r="F2" s="56"/>
    </row>
    <row r="3" spans="1:6" s="47" customFormat="1" ht="15.75" customHeight="1">
      <c r="A3" s="340" t="s">
        <v>152</v>
      </c>
      <c r="B3" s="340"/>
      <c r="C3" s="340"/>
      <c r="D3" s="56"/>
      <c r="E3" s="56"/>
      <c r="F3" s="56"/>
    </row>
    <row r="4" spans="1:6" s="48" customFormat="1" ht="16.5" customHeight="1">
      <c r="A4" s="336" t="s">
        <v>153</v>
      </c>
      <c r="B4" s="336"/>
      <c r="C4" s="336"/>
      <c r="D4" s="57"/>
      <c r="E4" s="57"/>
      <c r="F4" s="57"/>
    </row>
    <row r="5" spans="1:6" s="48" customFormat="1" ht="16.5" customHeight="1">
      <c r="A5" s="336" t="s">
        <v>102</v>
      </c>
      <c r="B5" s="336"/>
      <c r="C5" s="336"/>
      <c r="D5" s="57"/>
      <c r="E5" s="57"/>
      <c r="F5" s="57"/>
    </row>
    <row r="6" spans="1:3" s="55" customFormat="1" ht="15.75">
      <c r="A6" s="52"/>
      <c r="B6" s="59"/>
      <c r="C6" s="59"/>
    </row>
    <row r="7" spans="1:3" s="55" customFormat="1" ht="15.75">
      <c r="A7" s="52"/>
      <c r="B7" s="61"/>
      <c r="C7" s="54"/>
    </row>
    <row r="8" spans="1:3" s="67" customFormat="1" ht="18.75">
      <c r="A8" s="337" t="s">
        <v>5</v>
      </c>
      <c r="B8" s="337"/>
      <c r="C8" s="337"/>
    </row>
    <row r="9" spans="1:3" s="67" customFormat="1" ht="18.75">
      <c r="A9" s="337" t="s">
        <v>151</v>
      </c>
      <c r="B9" s="337"/>
      <c r="C9" s="337"/>
    </row>
    <row r="10" spans="1:3" s="67" customFormat="1" ht="18.75">
      <c r="A10" s="58"/>
      <c r="B10" s="60"/>
      <c r="C10" s="68"/>
    </row>
    <row r="11" spans="1:3" s="67" customFormat="1" ht="18.75">
      <c r="A11" s="58"/>
      <c r="C11" s="68" t="s">
        <v>150</v>
      </c>
    </row>
    <row r="12" spans="1:3" s="71" customFormat="1" ht="54" customHeight="1">
      <c r="A12" s="69" t="s">
        <v>47</v>
      </c>
      <c r="B12" s="69" t="s">
        <v>105</v>
      </c>
      <c r="C12" s="70" t="s">
        <v>34</v>
      </c>
    </row>
    <row r="13" spans="1:3" s="71" customFormat="1" ht="37.5">
      <c r="A13" s="72" t="s">
        <v>6</v>
      </c>
      <c r="B13" s="73" t="s">
        <v>7</v>
      </c>
      <c r="C13" s="74">
        <f>C14+C19+C24</f>
        <v>0</v>
      </c>
    </row>
    <row r="14" spans="1:3" s="71" customFormat="1" ht="37.5">
      <c r="A14" s="75" t="s">
        <v>8</v>
      </c>
      <c r="B14" s="76" t="s">
        <v>9</v>
      </c>
      <c r="C14" s="74">
        <f>+C15+C17</f>
        <v>0</v>
      </c>
    </row>
    <row r="15" spans="1:3" s="71" customFormat="1" ht="37.5">
      <c r="A15" s="77" t="s">
        <v>10</v>
      </c>
      <c r="B15" s="78" t="s">
        <v>11</v>
      </c>
      <c r="C15" s="74">
        <f>+C16</f>
        <v>0</v>
      </c>
    </row>
    <row r="16" spans="1:3" s="71" customFormat="1" ht="37.5">
      <c r="A16" s="77" t="s">
        <v>35</v>
      </c>
      <c r="B16" s="78" t="s">
        <v>36</v>
      </c>
      <c r="C16" s="79"/>
    </row>
    <row r="17" spans="1:3" s="71" customFormat="1" ht="37.5">
      <c r="A17" s="77" t="s">
        <v>12</v>
      </c>
      <c r="B17" s="78" t="s">
        <v>13</v>
      </c>
      <c r="C17" s="74">
        <f>+C18</f>
        <v>0</v>
      </c>
    </row>
    <row r="18" spans="1:3" s="71" customFormat="1" ht="37.5">
      <c r="A18" s="77" t="s">
        <v>37</v>
      </c>
      <c r="B18" s="78" t="s">
        <v>38</v>
      </c>
      <c r="C18" s="79"/>
    </row>
    <row r="19" spans="1:3" s="71" customFormat="1" ht="37.5">
      <c r="A19" s="75" t="s">
        <v>14</v>
      </c>
      <c r="B19" s="76" t="s">
        <v>15</v>
      </c>
      <c r="C19" s="74">
        <f>+C20+C22</f>
        <v>0</v>
      </c>
    </row>
    <row r="20" spans="1:3" s="71" customFormat="1" ht="56.25">
      <c r="A20" s="77" t="s">
        <v>16</v>
      </c>
      <c r="B20" s="78" t="s">
        <v>17</v>
      </c>
      <c r="C20" s="74">
        <f>C21</f>
        <v>0</v>
      </c>
    </row>
    <row r="21" spans="1:3" s="71" customFormat="1" ht="56.25">
      <c r="A21" s="77" t="s">
        <v>39</v>
      </c>
      <c r="B21" s="78" t="s">
        <v>40</v>
      </c>
      <c r="C21" s="79"/>
    </row>
    <row r="22" spans="1:3" s="71" customFormat="1" ht="56.25">
      <c r="A22" s="77" t="s">
        <v>18</v>
      </c>
      <c r="B22" s="78" t="s">
        <v>19</v>
      </c>
      <c r="C22" s="74">
        <f>C23</f>
        <v>0</v>
      </c>
    </row>
    <row r="23" spans="1:3" s="71" customFormat="1" ht="56.25">
      <c r="A23" s="77" t="s">
        <v>41</v>
      </c>
      <c r="B23" s="78" t="s">
        <v>42</v>
      </c>
      <c r="C23" s="79"/>
    </row>
    <row r="24" spans="1:3" s="71" customFormat="1" ht="37.5">
      <c r="A24" s="75" t="s">
        <v>20</v>
      </c>
      <c r="B24" s="76" t="s">
        <v>21</v>
      </c>
      <c r="C24" s="74">
        <f>C25+C29</f>
        <v>0</v>
      </c>
    </row>
    <row r="25" spans="1:3" s="71" customFormat="1" ht="18.75">
      <c r="A25" s="77" t="s">
        <v>22</v>
      </c>
      <c r="B25" s="78" t="s">
        <v>23</v>
      </c>
      <c r="C25" s="74">
        <f>C26</f>
        <v>0</v>
      </c>
    </row>
    <row r="26" spans="1:3" s="71" customFormat="1" ht="18.75">
      <c r="A26" s="77" t="s">
        <v>24</v>
      </c>
      <c r="B26" s="78" t="s">
        <v>25</v>
      </c>
      <c r="C26" s="74">
        <f>C27</f>
        <v>0</v>
      </c>
    </row>
    <row r="27" spans="1:3" s="71" customFormat="1" ht="18.75">
      <c r="A27" s="77" t="s">
        <v>26</v>
      </c>
      <c r="B27" s="78" t="s">
        <v>27</v>
      </c>
      <c r="C27" s="74">
        <f>C28</f>
        <v>0</v>
      </c>
    </row>
    <row r="28" spans="1:3" s="71" customFormat="1" ht="37.5">
      <c r="A28" s="77" t="s">
        <v>43</v>
      </c>
      <c r="B28" s="78" t="s">
        <v>46</v>
      </c>
      <c r="C28" s="79"/>
    </row>
    <row r="29" spans="1:3" s="71" customFormat="1" ht="18.75">
      <c r="A29" s="77" t="s">
        <v>28</v>
      </c>
      <c r="B29" s="78" t="s">
        <v>29</v>
      </c>
      <c r="C29" s="74">
        <f>C30</f>
        <v>0</v>
      </c>
    </row>
    <row r="30" spans="1:3" s="71" customFormat="1" ht="18.75">
      <c r="A30" s="77" t="s">
        <v>30</v>
      </c>
      <c r="B30" s="78" t="s">
        <v>31</v>
      </c>
      <c r="C30" s="74">
        <f>C31</f>
        <v>0</v>
      </c>
    </row>
    <row r="31" spans="1:3" s="71" customFormat="1" ht="18.75">
      <c r="A31" s="77" t="s">
        <v>32</v>
      </c>
      <c r="B31" s="78" t="s">
        <v>33</v>
      </c>
      <c r="C31" s="74">
        <f>C32</f>
        <v>0</v>
      </c>
    </row>
    <row r="32" spans="1:3" s="71" customFormat="1" ht="37.5">
      <c r="A32" s="77" t="s">
        <v>44</v>
      </c>
      <c r="B32" s="78" t="s">
        <v>45</v>
      </c>
      <c r="C32" s="79"/>
    </row>
    <row r="33" spans="1:3" s="71" customFormat="1" ht="18.75">
      <c r="A33" s="80"/>
      <c r="B33" s="81"/>
      <c r="C33" s="82"/>
    </row>
    <row r="34" spans="1:3" s="71" customFormat="1" ht="18.75">
      <c r="A34" s="80"/>
      <c r="B34" s="81"/>
      <c r="C34" s="82"/>
    </row>
    <row r="35" spans="1:3" s="71" customFormat="1" ht="18.75">
      <c r="A35" s="80"/>
      <c r="B35" s="81"/>
      <c r="C35" s="82"/>
    </row>
    <row r="36" spans="1:3" s="71" customFormat="1" ht="18.75">
      <c r="A36" s="80"/>
      <c r="B36" s="81"/>
      <c r="C36" s="82"/>
    </row>
    <row r="37" spans="1:3" s="71" customFormat="1" ht="18.75">
      <c r="A37" s="80"/>
      <c r="B37" s="81"/>
      <c r="C37" s="82"/>
    </row>
    <row r="38" spans="1:3" s="71" customFormat="1" ht="18.75">
      <c r="A38" s="80"/>
      <c r="B38" s="81"/>
      <c r="C38" s="82"/>
    </row>
    <row r="39" spans="1:3" s="71" customFormat="1" ht="18.75">
      <c r="A39" s="80"/>
      <c r="B39" s="81"/>
      <c r="C39" s="82"/>
    </row>
    <row r="40" spans="1:3" s="71" customFormat="1" ht="18.75">
      <c r="A40" s="80"/>
      <c r="B40" s="81"/>
      <c r="C40" s="82"/>
    </row>
    <row r="41" spans="1:3" s="71" customFormat="1" ht="18.75">
      <c r="A41" s="80"/>
      <c r="B41" s="81"/>
      <c r="C41" s="82"/>
    </row>
    <row r="42" spans="1:3" s="71" customFormat="1" ht="18.75">
      <c r="A42" s="80"/>
      <c r="B42" s="81"/>
      <c r="C42" s="82"/>
    </row>
    <row r="43" spans="1:3" s="71" customFormat="1" ht="18.75">
      <c r="A43" s="80"/>
      <c r="B43" s="81"/>
      <c r="C43" s="82"/>
    </row>
    <row r="44" spans="1:3" s="71" customFormat="1" ht="18.75">
      <c r="A44" s="80"/>
      <c r="B44" s="81"/>
      <c r="C44" s="82"/>
    </row>
  </sheetData>
  <sheetProtection formatRows="0" autoFilter="0"/>
  <mergeCells count="7">
    <mergeCell ref="A5:C5"/>
    <mergeCell ref="A8:C8"/>
    <mergeCell ref="A9:C9"/>
    <mergeCell ref="B1:C1"/>
    <mergeCell ref="A2:C2"/>
    <mergeCell ref="A3:C3"/>
    <mergeCell ref="A4:C4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view="pageBreakPreview" zoomScale="75" zoomScaleNormal="75" zoomScaleSheetLayoutView="75" zoomScalePageLayoutView="0" workbookViewId="0" topLeftCell="A19">
      <selection activeCell="F9" sqref="F9"/>
    </sheetView>
  </sheetViews>
  <sheetFormatPr defaultColWidth="9.140625" defaultRowHeight="15"/>
  <cols>
    <col min="1" max="1" width="39.28125" style="64" customWidth="1"/>
    <col min="2" max="2" width="68.28125" style="65" customWidth="1"/>
    <col min="3" max="3" width="13.7109375" style="65" customWidth="1"/>
    <col min="4" max="4" width="13.7109375" style="66" customWidth="1"/>
    <col min="5" max="16384" width="9.140625" style="63" customWidth="1"/>
  </cols>
  <sheetData>
    <row r="1" spans="2:4" s="53" customFormat="1" ht="15">
      <c r="B1" s="338" t="s">
        <v>4</v>
      </c>
      <c r="C1" s="338"/>
      <c r="D1" s="339"/>
    </row>
    <row r="2" spans="1:7" s="47" customFormat="1" ht="15.75" customHeight="1">
      <c r="A2" s="340" t="s">
        <v>103</v>
      </c>
      <c r="B2" s="340"/>
      <c r="C2" s="340"/>
      <c r="D2" s="340"/>
      <c r="E2" s="56"/>
      <c r="F2" s="56"/>
      <c r="G2" s="56"/>
    </row>
    <row r="3" spans="1:7" s="47" customFormat="1" ht="15.75" customHeight="1">
      <c r="A3" s="340" t="s">
        <v>155</v>
      </c>
      <c r="B3" s="340"/>
      <c r="C3" s="340"/>
      <c r="D3" s="340"/>
      <c r="E3" s="56"/>
      <c r="F3" s="56"/>
      <c r="G3" s="56"/>
    </row>
    <row r="4" spans="1:7" s="48" customFormat="1" ht="16.5" customHeight="1">
      <c r="A4" s="336" t="s">
        <v>153</v>
      </c>
      <c r="B4" s="336"/>
      <c r="C4" s="336"/>
      <c r="D4" s="336"/>
      <c r="E4" s="57"/>
      <c r="F4" s="57"/>
      <c r="G4" s="57"/>
    </row>
    <row r="5" spans="1:7" s="48" customFormat="1" ht="16.5" customHeight="1">
      <c r="A5" s="336" t="s">
        <v>102</v>
      </c>
      <c r="B5" s="336"/>
      <c r="C5" s="336"/>
      <c r="D5" s="336"/>
      <c r="E5" s="57"/>
      <c r="F5" s="57"/>
      <c r="G5" s="57"/>
    </row>
    <row r="6" spans="1:4" s="55" customFormat="1" ht="15.75">
      <c r="A6" s="52"/>
      <c r="B6" s="59"/>
      <c r="C6" s="59"/>
      <c r="D6" s="59"/>
    </row>
    <row r="7" spans="1:4" s="55" customFormat="1" ht="15.75">
      <c r="A7" s="52"/>
      <c r="B7" s="61"/>
      <c r="C7" s="61"/>
      <c r="D7" s="54"/>
    </row>
    <row r="8" spans="1:4" s="55" customFormat="1" ht="15.75">
      <c r="A8" s="341" t="s">
        <v>5</v>
      </c>
      <c r="B8" s="341"/>
      <c r="C8" s="341"/>
      <c r="D8" s="341"/>
    </row>
    <row r="9" spans="1:4" s="55" customFormat="1" ht="15.75">
      <c r="A9" s="341" t="s">
        <v>154</v>
      </c>
      <c r="B9" s="341"/>
      <c r="C9" s="341"/>
      <c r="D9" s="341"/>
    </row>
    <row r="10" spans="1:4" s="55" customFormat="1" ht="15.75">
      <c r="A10" s="52"/>
      <c r="B10" s="62"/>
      <c r="C10" s="62"/>
      <c r="D10" s="54"/>
    </row>
    <row r="11" spans="1:4" s="55" customFormat="1" ht="15.75">
      <c r="A11" s="52"/>
      <c r="D11" s="54" t="s">
        <v>150</v>
      </c>
    </row>
    <row r="12" spans="1:4" s="71" customFormat="1" ht="42" customHeight="1">
      <c r="A12" s="69" t="s">
        <v>47</v>
      </c>
      <c r="B12" s="69" t="s">
        <v>105</v>
      </c>
      <c r="C12" s="70" t="s">
        <v>149</v>
      </c>
      <c r="D12" s="70" t="s">
        <v>148</v>
      </c>
    </row>
    <row r="13" spans="1:4" s="71" customFormat="1" ht="37.5">
      <c r="A13" s="72" t="s">
        <v>6</v>
      </c>
      <c r="B13" s="73" t="s">
        <v>7</v>
      </c>
      <c r="C13" s="74">
        <f>C14+C19+C24</f>
        <v>0</v>
      </c>
      <c r="D13" s="74">
        <f>D14+D19+D24</f>
        <v>0</v>
      </c>
    </row>
    <row r="14" spans="1:4" s="71" customFormat="1" ht="37.5">
      <c r="A14" s="75" t="s">
        <v>8</v>
      </c>
      <c r="B14" s="76" t="s">
        <v>9</v>
      </c>
      <c r="C14" s="74">
        <f>+C15+C17</f>
        <v>0</v>
      </c>
      <c r="D14" s="74">
        <f>+D15+D17</f>
        <v>0</v>
      </c>
    </row>
    <row r="15" spans="1:4" s="71" customFormat="1" ht="37.5">
      <c r="A15" s="77" t="s">
        <v>10</v>
      </c>
      <c r="B15" s="78" t="s">
        <v>11</v>
      </c>
      <c r="C15" s="74">
        <f>+C16</f>
        <v>0</v>
      </c>
      <c r="D15" s="74">
        <f>+D16</f>
        <v>0</v>
      </c>
    </row>
    <row r="16" spans="1:4" s="71" customFormat="1" ht="56.25">
      <c r="A16" s="77" t="s">
        <v>35</v>
      </c>
      <c r="B16" s="78" t="s">
        <v>36</v>
      </c>
      <c r="C16" s="79"/>
      <c r="D16" s="79"/>
    </row>
    <row r="17" spans="1:4" s="71" customFormat="1" ht="37.5">
      <c r="A17" s="77" t="s">
        <v>12</v>
      </c>
      <c r="B17" s="78" t="s">
        <v>13</v>
      </c>
      <c r="C17" s="74">
        <f>+C18</f>
        <v>0</v>
      </c>
      <c r="D17" s="74">
        <f>+D18</f>
        <v>0</v>
      </c>
    </row>
    <row r="18" spans="1:4" s="71" customFormat="1" ht="56.25">
      <c r="A18" s="77" t="s">
        <v>37</v>
      </c>
      <c r="B18" s="78" t="s">
        <v>38</v>
      </c>
      <c r="C18" s="79"/>
      <c r="D18" s="79"/>
    </row>
    <row r="19" spans="1:4" s="71" customFormat="1" ht="37.5">
      <c r="A19" s="75" t="s">
        <v>14</v>
      </c>
      <c r="B19" s="76" t="s">
        <v>15</v>
      </c>
      <c r="C19" s="74">
        <f>+C20+C22</f>
        <v>0</v>
      </c>
      <c r="D19" s="74">
        <f>+D20+D22</f>
        <v>0</v>
      </c>
    </row>
    <row r="20" spans="1:4" s="71" customFormat="1" ht="56.25">
      <c r="A20" s="77" t="s">
        <v>16</v>
      </c>
      <c r="B20" s="78" t="s">
        <v>17</v>
      </c>
      <c r="C20" s="74">
        <f>C21</f>
        <v>0</v>
      </c>
      <c r="D20" s="74">
        <f>D21</f>
        <v>0</v>
      </c>
    </row>
    <row r="21" spans="1:4" s="71" customFormat="1" ht="56.25">
      <c r="A21" s="77" t="s">
        <v>39</v>
      </c>
      <c r="B21" s="78" t="s">
        <v>40</v>
      </c>
      <c r="C21" s="79"/>
      <c r="D21" s="79"/>
    </row>
    <row r="22" spans="1:4" s="71" customFormat="1" ht="56.25">
      <c r="A22" s="77" t="s">
        <v>18</v>
      </c>
      <c r="B22" s="78" t="s">
        <v>19</v>
      </c>
      <c r="C22" s="74">
        <f>C23</f>
        <v>0</v>
      </c>
      <c r="D22" s="74">
        <f>D23</f>
        <v>0</v>
      </c>
    </row>
    <row r="23" spans="1:4" s="71" customFormat="1" ht="56.25">
      <c r="A23" s="77" t="s">
        <v>41</v>
      </c>
      <c r="B23" s="78" t="s">
        <v>42</v>
      </c>
      <c r="C23" s="79"/>
      <c r="D23" s="79"/>
    </row>
    <row r="24" spans="1:4" s="71" customFormat="1" ht="37.5">
      <c r="A24" s="75" t="s">
        <v>20</v>
      </c>
      <c r="B24" s="76" t="s">
        <v>21</v>
      </c>
      <c r="C24" s="74">
        <f>C25+C29</f>
        <v>0</v>
      </c>
      <c r="D24" s="74">
        <f>D25+D29</f>
        <v>0</v>
      </c>
    </row>
    <row r="25" spans="1:4" s="71" customFormat="1" ht="18.75">
      <c r="A25" s="77" t="s">
        <v>22</v>
      </c>
      <c r="B25" s="78" t="s">
        <v>23</v>
      </c>
      <c r="C25" s="74">
        <f aca="true" t="shared" si="0" ref="C25:D27">C26</f>
        <v>0</v>
      </c>
      <c r="D25" s="74">
        <f t="shared" si="0"/>
        <v>0</v>
      </c>
    </row>
    <row r="26" spans="1:4" s="71" customFormat="1" ht="18.75">
      <c r="A26" s="77" t="s">
        <v>24</v>
      </c>
      <c r="B26" s="78" t="s">
        <v>25</v>
      </c>
      <c r="C26" s="74">
        <f t="shared" si="0"/>
        <v>0</v>
      </c>
      <c r="D26" s="74">
        <f t="shared" si="0"/>
        <v>0</v>
      </c>
    </row>
    <row r="27" spans="1:4" s="71" customFormat="1" ht="37.5">
      <c r="A27" s="77" t="s">
        <v>26</v>
      </c>
      <c r="B27" s="78" t="s">
        <v>27</v>
      </c>
      <c r="C27" s="74">
        <f t="shared" si="0"/>
        <v>0</v>
      </c>
      <c r="D27" s="74">
        <f t="shared" si="0"/>
        <v>0</v>
      </c>
    </row>
    <row r="28" spans="1:4" s="71" customFormat="1" ht="37.5">
      <c r="A28" s="77" t="s">
        <v>43</v>
      </c>
      <c r="B28" s="78" t="s">
        <v>46</v>
      </c>
      <c r="C28" s="79"/>
      <c r="D28" s="79"/>
    </row>
    <row r="29" spans="1:4" s="71" customFormat="1" ht="18.75">
      <c r="A29" s="77" t="s">
        <v>28</v>
      </c>
      <c r="B29" s="78" t="s">
        <v>29</v>
      </c>
      <c r="C29" s="74">
        <f aca="true" t="shared" si="1" ref="C29:D31">C30</f>
        <v>0</v>
      </c>
      <c r="D29" s="74">
        <f t="shared" si="1"/>
        <v>0</v>
      </c>
    </row>
    <row r="30" spans="1:4" s="71" customFormat="1" ht="18.75">
      <c r="A30" s="77" t="s">
        <v>30</v>
      </c>
      <c r="B30" s="78" t="s">
        <v>31</v>
      </c>
      <c r="C30" s="74">
        <f t="shared" si="1"/>
        <v>0</v>
      </c>
      <c r="D30" s="74">
        <f t="shared" si="1"/>
        <v>0</v>
      </c>
    </row>
    <row r="31" spans="1:4" s="71" customFormat="1" ht="37.5">
      <c r="A31" s="77" t="s">
        <v>32</v>
      </c>
      <c r="B31" s="78" t="s">
        <v>33</v>
      </c>
      <c r="C31" s="74">
        <f t="shared" si="1"/>
        <v>0</v>
      </c>
      <c r="D31" s="74">
        <f t="shared" si="1"/>
        <v>0</v>
      </c>
    </row>
    <row r="32" spans="1:4" s="71" customFormat="1" ht="37.5">
      <c r="A32" s="77" t="s">
        <v>44</v>
      </c>
      <c r="B32" s="78" t="s">
        <v>45</v>
      </c>
      <c r="C32" s="79"/>
      <c r="D32" s="79"/>
    </row>
    <row r="33" spans="1:4" s="71" customFormat="1" ht="18.75">
      <c r="A33" s="80"/>
      <c r="B33" s="81"/>
      <c r="C33" s="82"/>
      <c r="D33" s="82"/>
    </row>
    <row r="34" spans="1:4" s="71" customFormat="1" ht="18.75">
      <c r="A34" s="80"/>
      <c r="B34" s="81"/>
      <c r="C34" s="82"/>
      <c r="D34" s="82"/>
    </row>
    <row r="35" spans="1:4" s="71" customFormat="1" ht="18.75">
      <c r="A35" s="80"/>
      <c r="B35" s="81"/>
      <c r="C35" s="82"/>
      <c r="D35" s="82"/>
    </row>
    <row r="36" spans="1:4" s="71" customFormat="1" ht="18.75">
      <c r="A36" s="80"/>
      <c r="B36" s="81"/>
      <c r="C36" s="82"/>
      <c r="D36" s="82"/>
    </row>
    <row r="37" spans="1:4" s="71" customFormat="1" ht="18.75">
      <c r="A37" s="80"/>
      <c r="B37" s="81"/>
      <c r="C37" s="82"/>
      <c r="D37" s="82"/>
    </row>
    <row r="38" spans="1:4" s="71" customFormat="1" ht="18.75">
      <c r="A38" s="80"/>
      <c r="B38" s="81"/>
      <c r="C38" s="82"/>
      <c r="D38" s="82"/>
    </row>
    <row r="39" spans="1:4" s="71" customFormat="1" ht="18.75">
      <c r="A39" s="80"/>
      <c r="B39" s="81"/>
      <c r="C39" s="82"/>
      <c r="D39" s="82"/>
    </row>
    <row r="40" spans="1:4" s="71" customFormat="1" ht="18.75">
      <c r="A40" s="80"/>
      <c r="B40" s="81"/>
      <c r="C40" s="82"/>
      <c r="D40" s="82"/>
    </row>
    <row r="41" spans="1:4" s="71" customFormat="1" ht="18.75">
      <c r="A41" s="80"/>
      <c r="B41" s="81"/>
      <c r="C41" s="82"/>
      <c r="D41" s="82"/>
    </row>
    <row r="42" spans="1:4" s="71" customFormat="1" ht="18.75">
      <c r="A42" s="80"/>
      <c r="B42" s="81"/>
      <c r="C42" s="82"/>
      <c r="D42" s="82"/>
    </row>
    <row r="43" spans="1:4" s="71" customFormat="1" ht="18.75">
      <c r="A43" s="80"/>
      <c r="B43" s="81"/>
      <c r="C43" s="82"/>
      <c r="D43" s="82"/>
    </row>
    <row r="44" spans="1:4" s="71" customFormat="1" ht="18.75">
      <c r="A44" s="80"/>
      <c r="B44" s="81"/>
      <c r="C44" s="82"/>
      <c r="D44" s="82"/>
    </row>
    <row r="45" spans="1:4" s="71" customFormat="1" ht="18.75">
      <c r="A45" s="80"/>
      <c r="B45" s="81"/>
      <c r="C45" s="82"/>
      <c r="D45" s="82"/>
    </row>
    <row r="46" ht="15">
      <c r="C46" s="66"/>
    </row>
    <row r="47" ht="15">
      <c r="C47" s="66"/>
    </row>
    <row r="48" ht="15">
      <c r="C48" s="66"/>
    </row>
    <row r="49" ht="15">
      <c r="C49" s="66"/>
    </row>
    <row r="50" ht="15">
      <c r="C50" s="66"/>
    </row>
    <row r="51" ht="15">
      <c r="C51" s="66"/>
    </row>
    <row r="52" ht="15">
      <c r="C52" s="66"/>
    </row>
    <row r="53" ht="15">
      <c r="C53" s="66"/>
    </row>
    <row r="54" ht="15">
      <c r="C54" s="66"/>
    </row>
  </sheetData>
  <sheetProtection formatRows="0" autoFilter="0"/>
  <mergeCells count="7">
    <mergeCell ref="A5:D5"/>
    <mergeCell ref="A8:D8"/>
    <mergeCell ref="A9:D9"/>
    <mergeCell ref="B1:D1"/>
    <mergeCell ref="A2:D2"/>
    <mergeCell ref="A3:D3"/>
    <mergeCell ref="A4:D4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3"/>
  <sheetViews>
    <sheetView tabSelected="1" view="pageBreakPreview" zoomScale="57" zoomScaleNormal="70" zoomScaleSheetLayoutView="57" zoomScalePageLayoutView="0" workbookViewId="0" topLeftCell="A1">
      <selection activeCell="P22" sqref="P22"/>
    </sheetView>
  </sheetViews>
  <sheetFormatPr defaultColWidth="9.140625" defaultRowHeight="15"/>
  <cols>
    <col min="1" max="1" width="132.00390625" style="6" customWidth="1"/>
    <col min="2" max="2" width="8.7109375" style="8" hidden="1" customWidth="1"/>
    <col min="3" max="3" width="8.7109375" style="9" customWidth="1"/>
    <col min="4" max="4" width="9.140625" style="10" customWidth="1"/>
    <col min="5" max="5" width="13.00390625" style="4" customWidth="1"/>
    <col min="6" max="6" width="11.57421875" style="5" customWidth="1"/>
    <col min="7" max="7" width="7.8515625" style="9" customWidth="1"/>
    <col min="8" max="8" width="0.13671875" style="11" hidden="1" customWidth="1"/>
    <col min="9" max="9" width="21.28125" style="11" customWidth="1"/>
    <col min="10" max="10" width="22.421875" style="45" customWidth="1"/>
    <col min="11" max="39" width="9.140625" style="1" customWidth="1"/>
  </cols>
  <sheetData>
    <row r="1" spans="1:10" s="47" customFormat="1" ht="15.75" customHeight="1">
      <c r="A1" s="340" t="s">
        <v>456</v>
      </c>
      <c r="B1" s="340"/>
      <c r="C1" s="340"/>
      <c r="D1" s="340"/>
      <c r="E1" s="340"/>
      <c r="F1" s="340"/>
      <c r="G1" s="340"/>
      <c r="H1" s="340"/>
      <c r="I1" s="340"/>
      <c r="J1" s="340"/>
    </row>
    <row r="2" spans="1:10" s="47" customFormat="1" ht="15.75" customHeight="1">
      <c r="A2" s="340" t="s">
        <v>354</v>
      </c>
      <c r="B2" s="340"/>
      <c r="C2" s="340"/>
      <c r="D2" s="340"/>
      <c r="E2" s="340"/>
      <c r="F2" s="340"/>
      <c r="G2" s="340"/>
      <c r="H2" s="340"/>
      <c r="I2" s="340"/>
      <c r="J2" s="340"/>
    </row>
    <row r="3" spans="1:10" s="47" customFormat="1" ht="15.75" customHeight="1">
      <c r="A3" s="340" t="s">
        <v>369</v>
      </c>
      <c r="B3" s="340"/>
      <c r="C3" s="340"/>
      <c r="D3" s="340"/>
      <c r="E3" s="340"/>
      <c r="F3" s="340"/>
      <c r="G3" s="340"/>
      <c r="H3" s="340"/>
      <c r="I3" s="340"/>
      <c r="J3" s="340"/>
    </row>
    <row r="4" spans="1:10" s="48" customFormat="1" ht="16.5" customHeight="1">
      <c r="A4" s="336" t="s">
        <v>461</v>
      </c>
      <c r="B4" s="336"/>
      <c r="C4" s="336"/>
      <c r="D4" s="336"/>
      <c r="E4" s="336"/>
      <c r="F4" s="336"/>
      <c r="G4" s="336"/>
      <c r="H4" s="336"/>
      <c r="I4" s="336"/>
      <c r="J4" s="336"/>
    </row>
    <row r="5" spans="1:10" s="48" customFormat="1" ht="16.5" customHeight="1">
      <c r="A5" s="336" t="s">
        <v>457</v>
      </c>
      <c r="B5" s="336"/>
      <c r="C5" s="336"/>
      <c r="D5" s="336"/>
      <c r="E5" s="336"/>
      <c r="F5" s="336"/>
      <c r="G5" s="336"/>
      <c r="H5" s="336"/>
      <c r="I5" s="336"/>
      <c r="J5" s="336"/>
    </row>
    <row r="6" spans="1:10" s="48" customFormat="1" ht="16.5" customHeight="1">
      <c r="A6" s="348" t="s">
        <v>462</v>
      </c>
      <c r="B6" s="348"/>
      <c r="C6" s="348"/>
      <c r="D6" s="348"/>
      <c r="E6" s="348"/>
      <c r="F6" s="348"/>
      <c r="G6" s="348"/>
      <c r="H6" s="348"/>
      <c r="I6" s="348"/>
      <c r="J6" s="348"/>
    </row>
    <row r="7" spans="1:10" s="48" customFormat="1" ht="16.5" customHeight="1">
      <c r="A7" s="336"/>
      <c r="B7" s="336"/>
      <c r="C7" s="336"/>
      <c r="D7" s="336"/>
      <c r="E7" s="336"/>
      <c r="F7" s="336"/>
      <c r="G7" s="336"/>
      <c r="H7" s="336"/>
      <c r="I7" s="336"/>
      <c r="J7" s="336"/>
    </row>
    <row r="8" spans="1:10" s="48" customFormat="1" ht="66" customHeight="1">
      <c r="A8" s="349" t="s">
        <v>458</v>
      </c>
      <c r="B8" s="349"/>
      <c r="C8" s="349"/>
      <c r="D8" s="349"/>
      <c r="E8" s="349"/>
      <c r="F8" s="349"/>
      <c r="G8" s="349"/>
      <c r="H8" s="349"/>
      <c r="I8" s="349"/>
      <c r="J8" s="349"/>
    </row>
    <row r="9" spans="1:10" s="3" customFormat="1" ht="15.75">
      <c r="A9" s="49"/>
      <c r="B9" s="50"/>
      <c r="C9" s="51"/>
      <c r="D9" s="51"/>
      <c r="E9" s="51"/>
      <c r="F9" s="51"/>
      <c r="G9" s="198"/>
      <c r="H9" s="199" t="s">
        <v>3</v>
      </c>
      <c r="I9" s="199"/>
      <c r="J9" s="326" t="s">
        <v>3</v>
      </c>
    </row>
    <row r="10" spans="1:40" s="14" customFormat="1" ht="54" customHeight="1">
      <c r="A10" s="204" t="s">
        <v>105</v>
      </c>
      <c r="B10" s="116" t="s">
        <v>51</v>
      </c>
      <c r="C10" s="116" t="s">
        <v>48</v>
      </c>
      <c r="D10" s="86" t="s">
        <v>49</v>
      </c>
      <c r="E10" s="224" t="s">
        <v>104</v>
      </c>
      <c r="F10" s="225"/>
      <c r="G10" s="86" t="s">
        <v>50</v>
      </c>
      <c r="H10" s="86" t="s">
        <v>443</v>
      </c>
      <c r="I10" s="311" t="s">
        <v>459</v>
      </c>
      <c r="J10" s="311" t="s">
        <v>460</v>
      </c>
      <c r="K10" s="45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</row>
    <row r="11" spans="1:39" s="21" customFormat="1" ht="27" customHeight="1">
      <c r="A11" s="84" t="s">
        <v>56</v>
      </c>
      <c r="B11" s="85"/>
      <c r="C11" s="86"/>
      <c r="D11" s="86"/>
      <c r="E11" s="226"/>
      <c r="F11" s="227"/>
      <c r="G11" s="86"/>
      <c r="H11" s="166" t="e">
        <f>+H12</f>
        <v>#REF!</v>
      </c>
      <c r="I11" s="166">
        <f>+I12</f>
        <v>1178852</v>
      </c>
      <c r="J11" s="166">
        <f>+J12</f>
        <v>1165091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spans="1:39" s="21" customFormat="1" ht="29.25" customHeight="1">
      <c r="A12" s="84" t="s">
        <v>355</v>
      </c>
      <c r="B12" s="87" t="s">
        <v>52</v>
      </c>
      <c r="C12" s="86"/>
      <c r="D12" s="86"/>
      <c r="E12" s="228"/>
      <c r="F12" s="227"/>
      <c r="G12" s="86"/>
      <c r="H12" s="166" t="e">
        <f>H13+H69+H93+H174+H264</f>
        <v>#REF!</v>
      </c>
      <c r="I12" s="166">
        <f>I13+I69+I174+I295+I313</f>
        <v>1178852</v>
      </c>
      <c r="J12" s="166">
        <f>J13+J69+J174+J295+J313</f>
        <v>1165091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</row>
    <row r="13" spans="1:39" s="21" customFormat="1" ht="29.25" customHeight="1">
      <c r="A13" s="84" t="s">
        <v>57</v>
      </c>
      <c r="B13" s="87" t="s">
        <v>52</v>
      </c>
      <c r="C13" s="86" t="s">
        <v>53</v>
      </c>
      <c r="D13" s="86"/>
      <c r="E13" s="226"/>
      <c r="F13" s="227"/>
      <c r="G13" s="86"/>
      <c r="H13" s="166">
        <f>H14+H19+H26+H32+H37+H42</f>
        <v>974739</v>
      </c>
      <c r="I13" s="166">
        <f>I14+I19+I26+I32+I37+I42</f>
        <v>969459</v>
      </c>
      <c r="J13" s="166">
        <f>J14+J19+J26+J32+J37+J42</f>
        <v>925824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</row>
    <row r="14" spans="1:39" s="21" customFormat="1" ht="37.5">
      <c r="A14" s="88" t="s">
        <v>58</v>
      </c>
      <c r="B14" s="87" t="s">
        <v>52</v>
      </c>
      <c r="C14" s="86" t="s">
        <v>53</v>
      </c>
      <c r="D14" s="86" t="s">
        <v>54</v>
      </c>
      <c r="E14" s="226"/>
      <c r="F14" s="227"/>
      <c r="G14" s="86"/>
      <c r="H14" s="166">
        <f aca="true" t="shared" si="0" ref="H14:J17">+H15</f>
        <v>250000</v>
      </c>
      <c r="I14" s="166">
        <f t="shared" si="0"/>
        <v>250000</v>
      </c>
      <c r="J14" s="166">
        <f t="shared" si="0"/>
        <v>250000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</row>
    <row r="15" spans="1:39" s="23" customFormat="1" ht="29.25" customHeight="1">
      <c r="A15" s="205" t="s">
        <v>129</v>
      </c>
      <c r="B15" s="89" t="s">
        <v>52</v>
      </c>
      <c r="C15" s="90" t="s">
        <v>53</v>
      </c>
      <c r="D15" s="90" t="s">
        <v>54</v>
      </c>
      <c r="E15" s="229" t="s">
        <v>188</v>
      </c>
      <c r="F15" s="230" t="s">
        <v>189</v>
      </c>
      <c r="G15" s="90"/>
      <c r="H15" s="167">
        <f t="shared" si="0"/>
        <v>250000</v>
      </c>
      <c r="I15" s="167">
        <f t="shared" si="0"/>
        <v>250000</v>
      </c>
      <c r="J15" s="167">
        <f t="shared" si="0"/>
        <v>250000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</row>
    <row r="16" spans="1:39" s="25" customFormat="1" ht="26.25" customHeight="1">
      <c r="A16" s="206" t="s">
        <v>130</v>
      </c>
      <c r="B16" s="91" t="s">
        <v>52</v>
      </c>
      <c r="C16" s="92" t="s">
        <v>53</v>
      </c>
      <c r="D16" s="92" t="s">
        <v>54</v>
      </c>
      <c r="E16" s="231" t="s">
        <v>190</v>
      </c>
      <c r="F16" s="232" t="s">
        <v>189</v>
      </c>
      <c r="G16" s="92"/>
      <c r="H16" s="168">
        <f t="shared" si="0"/>
        <v>250000</v>
      </c>
      <c r="I16" s="168">
        <f t="shared" si="0"/>
        <v>250000</v>
      </c>
      <c r="J16" s="168">
        <f t="shared" si="0"/>
        <v>250000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</row>
    <row r="17" spans="1:39" s="25" customFormat="1" ht="22.5" customHeight="1">
      <c r="A17" s="206" t="s">
        <v>108</v>
      </c>
      <c r="B17" s="91" t="s">
        <v>52</v>
      </c>
      <c r="C17" s="92" t="s">
        <v>53</v>
      </c>
      <c r="D17" s="92" t="s">
        <v>54</v>
      </c>
      <c r="E17" s="231" t="s">
        <v>190</v>
      </c>
      <c r="F17" s="232" t="s">
        <v>191</v>
      </c>
      <c r="G17" s="92"/>
      <c r="H17" s="168">
        <f t="shared" si="0"/>
        <v>250000</v>
      </c>
      <c r="I17" s="168">
        <f t="shared" si="0"/>
        <v>250000</v>
      </c>
      <c r="J17" s="168">
        <f t="shared" si="0"/>
        <v>250000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</row>
    <row r="18" spans="1:39" s="25" customFormat="1" ht="71.25" customHeight="1">
      <c r="A18" s="93" t="s">
        <v>60</v>
      </c>
      <c r="B18" s="85" t="s">
        <v>52</v>
      </c>
      <c r="C18" s="85" t="s">
        <v>53</v>
      </c>
      <c r="D18" s="85" t="s">
        <v>54</v>
      </c>
      <c r="E18" s="231" t="s">
        <v>190</v>
      </c>
      <c r="F18" s="232" t="s">
        <v>191</v>
      </c>
      <c r="G18" s="92" t="s">
        <v>55</v>
      </c>
      <c r="H18" s="168">
        <v>250000</v>
      </c>
      <c r="I18" s="168">
        <v>250000</v>
      </c>
      <c r="J18" s="168">
        <v>250000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</row>
    <row r="19" spans="1:39" s="25" customFormat="1" ht="48" customHeight="1">
      <c r="A19" s="88" t="s">
        <v>70</v>
      </c>
      <c r="B19" s="87" t="s">
        <v>52</v>
      </c>
      <c r="C19" s="86" t="s">
        <v>53</v>
      </c>
      <c r="D19" s="86" t="s">
        <v>59</v>
      </c>
      <c r="E19" s="226"/>
      <c r="F19" s="227"/>
      <c r="G19" s="86"/>
      <c r="H19" s="166">
        <f aca="true" t="shared" si="1" ref="H19:J21">+H20</f>
        <v>512277</v>
      </c>
      <c r="I19" s="166">
        <f t="shared" si="1"/>
        <v>513142</v>
      </c>
      <c r="J19" s="166">
        <f t="shared" si="1"/>
        <v>469507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</row>
    <row r="20" spans="1:39" s="25" customFormat="1" ht="24" customHeight="1">
      <c r="A20" s="205" t="s">
        <v>131</v>
      </c>
      <c r="B20" s="89" t="s">
        <v>52</v>
      </c>
      <c r="C20" s="90" t="s">
        <v>53</v>
      </c>
      <c r="D20" s="90" t="s">
        <v>59</v>
      </c>
      <c r="E20" s="229" t="s">
        <v>192</v>
      </c>
      <c r="F20" s="230" t="s">
        <v>189</v>
      </c>
      <c r="G20" s="90"/>
      <c r="H20" s="167">
        <f t="shared" si="1"/>
        <v>512277</v>
      </c>
      <c r="I20" s="167">
        <f t="shared" si="1"/>
        <v>513142</v>
      </c>
      <c r="J20" s="167">
        <f t="shared" si="1"/>
        <v>469507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</row>
    <row r="21" spans="1:39" s="25" customFormat="1" ht="22.5" customHeight="1">
      <c r="A21" s="206" t="s">
        <v>132</v>
      </c>
      <c r="B21" s="91" t="s">
        <v>52</v>
      </c>
      <c r="C21" s="92" t="s">
        <v>53</v>
      </c>
      <c r="D21" s="92" t="s">
        <v>59</v>
      </c>
      <c r="E21" s="231" t="s">
        <v>193</v>
      </c>
      <c r="F21" s="232" t="s">
        <v>189</v>
      </c>
      <c r="G21" s="92"/>
      <c r="H21" s="168">
        <f t="shared" si="1"/>
        <v>512277</v>
      </c>
      <c r="I21" s="168">
        <f t="shared" si="1"/>
        <v>513142</v>
      </c>
      <c r="J21" s="168">
        <f t="shared" si="1"/>
        <v>469507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</row>
    <row r="22" spans="1:10" s="24" customFormat="1" ht="27.75" customHeight="1">
      <c r="A22" s="206" t="s">
        <v>108</v>
      </c>
      <c r="B22" s="91" t="s">
        <v>52</v>
      </c>
      <c r="C22" s="92" t="s">
        <v>53</v>
      </c>
      <c r="D22" s="92" t="s">
        <v>59</v>
      </c>
      <c r="E22" s="231" t="s">
        <v>193</v>
      </c>
      <c r="F22" s="232" t="s">
        <v>191</v>
      </c>
      <c r="G22" s="92"/>
      <c r="H22" s="168">
        <f>SUM(H23:H25)</f>
        <v>512277</v>
      </c>
      <c r="I22" s="168">
        <f>SUM(I23:I25)</f>
        <v>513142</v>
      </c>
      <c r="J22" s="168">
        <f>SUM(J23:J25)</f>
        <v>469507</v>
      </c>
    </row>
    <row r="23" spans="1:10" s="24" customFormat="1" ht="60.75" customHeight="1">
      <c r="A23" s="93" t="s">
        <v>60</v>
      </c>
      <c r="B23" s="85" t="s">
        <v>52</v>
      </c>
      <c r="C23" s="85" t="s">
        <v>53</v>
      </c>
      <c r="D23" s="85" t="s">
        <v>59</v>
      </c>
      <c r="E23" s="231" t="s">
        <v>193</v>
      </c>
      <c r="F23" s="232" t="s">
        <v>191</v>
      </c>
      <c r="G23" s="92" t="s">
        <v>55</v>
      </c>
      <c r="H23" s="168">
        <v>486777</v>
      </c>
      <c r="I23" s="168">
        <v>513142</v>
      </c>
      <c r="J23" s="168">
        <v>469507</v>
      </c>
    </row>
    <row r="24" spans="1:10" s="24" customFormat="1" ht="22.5" customHeight="1" hidden="1">
      <c r="A24" s="194" t="s">
        <v>194</v>
      </c>
      <c r="B24" s="85" t="s">
        <v>52</v>
      </c>
      <c r="C24" s="85" t="s">
        <v>53</v>
      </c>
      <c r="D24" s="85" t="s">
        <v>59</v>
      </c>
      <c r="E24" s="231" t="s">
        <v>193</v>
      </c>
      <c r="F24" s="232" t="s">
        <v>191</v>
      </c>
      <c r="G24" s="92" t="s">
        <v>62</v>
      </c>
      <c r="H24" s="168">
        <v>25000</v>
      </c>
      <c r="I24" s="168">
        <v>0</v>
      </c>
      <c r="J24" s="168">
        <v>0</v>
      </c>
    </row>
    <row r="25" spans="1:10" s="24" customFormat="1" ht="33.75" customHeight="1" hidden="1">
      <c r="A25" s="94" t="s">
        <v>63</v>
      </c>
      <c r="B25" s="85" t="s">
        <v>52</v>
      </c>
      <c r="C25" s="85" t="s">
        <v>53</v>
      </c>
      <c r="D25" s="85" t="s">
        <v>59</v>
      </c>
      <c r="E25" s="231" t="s">
        <v>193</v>
      </c>
      <c r="F25" s="232" t="s">
        <v>191</v>
      </c>
      <c r="G25" s="92" t="s">
        <v>64</v>
      </c>
      <c r="H25" s="168">
        <v>500</v>
      </c>
      <c r="I25" s="168">
        <v>0</v>
      </c>
      <c r="J25" s="168">
        <v>0</v>
      </c>
    </row>
    <row r="26" spans="1:10" s="24" customFormat="1" ht="37.5" customHeight="1" hidden="1">
      <c r="A26" s="95" t="s">
        <v>71</v>
      </c>
      <c r="B26" s="87" t="s">
        <v>52</v>
      </c>
      <c r="C26" s="87" t="s">
        <v>53</v>
      </c>
      <c r="D26" s="87" t="s">
        <v>65</v>
      </c>
      <c r="E26" s="229"/>
      <c r="F26" s="230"/>
      <c r="G26" s="87"/>
      <c r="H26" s="169">
        <f>+H27</f>
        <v>0</v>
      </c>
      <c r="I26" s="169">
        <f>+I27</f>
        <v>0</v>
      </c>
      <c r="J26" s="169">
        <f>+J27</f>
        <v>0</v>
      </c>
    </row>
    <row r="27" spans="1:39" s="25" customFormat="1" ht="19.5" customHeight="1" hidden="1">
      <c r="A27" s="205" t="s">
        <v>133</v>
      </c>
      <c r="B27" s="89" t="s">
        <v>52</v>
      </c>
      <c r="C27" s="90" t="s">
        <v>53</v>
      </c>
      <c r="D27" s="90" t="s">
        <v>65</v>
      </c>
      <c r="E27" s="229" t="s">
        <v>197</v>
      </c>
      <c r="F27" s="230" t="s">
        <v>189</v>
      </c>
      <c r="G27" s="90"/>
      <c r="H27" s="167">
        <f>H28</f>
        <v>0</v>
      </c>
      <c r="I27" s="167">
        <f>I28</f>
        <v>0</v>
      </c>
      <c r="J27" s="167">
        <f>J28</f>
        <v>0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</row>
    <row r="28" spans="1:39" s="25" customFormat="1" ht="19.5" customHeight="1" hidden="1">
      <c r="A28" s="206" t="s">
        <v>135</v>
      </c>
      <c r="B28" s="91" t="s">
        <v>52</v>
      </c>
      <c r="C28" s="92" t="s">
        <v>53</v>
      </c>
      <c r="D28" s="92" t="s">
        <v>65</v>
      </c>
      <c r="E28" s="231" t="s">
        <v>198</v>
      </c>
      <c r="F28" s="232" t="s">
        <v>189</v>
      </c>
      <c r="G28" s="92"/>
      <c r="H28" s="168">
        <f>+H29</f>
        <v>0</v>
      </c>
      <c r="I28" s="168">
        <f>+I29</f>
        <v>0</v>
      </c>
      <c r="J28" s="168">
        <f>+J29</f>
        <v>0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</row>
    <row r="29" spans="1:10" s="24" customFormat="1" ht="37.5" customHeight="1" hidden="1">
      <c r="A29" s="207" t="s">
        <v>137</v>
      </c>
      <c r="B29" s="91" t="s">
        <v>52</v>
      </c>
      <c r="C29" s="92" t="s">
        <v>53</v>
      </c>
      <c r="D29" s="92" t="s">
        <v>65</v>
      </c>
      <c r="E29" s="231" t="s">
        <v>134</v>
      </c>
      <c r="F29" s="232" t="s">
        <v>136</v>
      </c>
      <c r="G29" s="92"/>
      <c r="H29" s="168">
        <f>SUM(H30:H31)</f>
        <v>0</v>
      </c>
      <c r="I29" s="168">
        <f>SUM(I30:I31)</f>
        <v>0</v>
      </c>
      <c r="J29" s="168">
        <f>SUM(J30:J31)</f>
        <v>0</v>
      </c>
    </row>
    <row r="30" spans="1:14" s="24" customFormat="1" ht="27.75" customHeight="1" hidden="1">
      <c r="A30" s="93" t="s">
        <v>66</v>
      </c>
      <c r="B30" s="85" t="s">
        <v>52</v>
      </c>
      <c r="C30" s="85" t="s">
        <v>53</v>
      </c>
      <c r="D30" s="85" t="s">
        <v>65</v>
      </c>
      <c r="E30" s="231" t="s">
        <v>134</v>
      </c>
      <c r="F30" s="232" t="s">
        <v>136</v>
      </c>
      <c r="G30" s="92" t="s">
        <v>67</v>
      </c>
      <c r="H30" s="168"/>
      <c r="I30" s="168"/>
      <c r="J30" s="168"/>
      <c r="K30" s="127"/>
      <c r="L30" s="127"/>
      <c r="M30" s="127"/>
      <c r="N30" s="127"/>
    </row>
    <row r="31" spans="1:10" s="24" customFormat="1" ht="19.5" customHeight="1" hidden="1">
      <c r="A31" s="94"/>
      <c r="B31" s="85"/>
      <c r="C31" s="85"/>
      <c r="D31" s="85"/>
      <c r="E31" s="231"/>
      <c r="F31" s="232"/>
      <c r="G31" s="92" t="s">
        <v>170</v>
      </c>
      <c r="H31" s="168"/>
      <c r="I31" s="168"/>
      <c r="J31" s="168"/>
    </row>
    <row r="32" spans="1:10" s="20" customFormat="1" ht="18.75" customHeight="1" hidden="1">
      <c r="A32" s="88" t="s">
        <v>68</v>
      </c>
      <c r="B32" s="87" t="s">
        <v>52</v>
      </c>
      <c r="C32" s="86" t="s">
        <v>53</v>
      </c>
      <c r="D32" s="86" t="s">
        <v>69</v>
      </c>
      <c r="E32" s="226"/>
      <c r="F32" s="227"/>
      <c r="G32" s="96"/>
      <c r="H32" s="166">
        <f aca="true" t="shared" si="2" ref="H32:J33">H33</f>
        <v>0</v>
      </c>
      <c r="I32" s="166">
        <f t="shared" si="2"/>
        <v>0</v>
      </c>
      <c r="J32" s="166">
        <f t="shared" si="2"/>
        <v>0</v>
      </c>
    </row>
    <row r="33" spans="1:10" s="20" customFormat="1" ht="18.75" customHeight="1" hidden="1">
      <c r="A33" s="208" t="s">
        <v>140</v>
      </c>
      <c r="B33" s="89" t="s">
        <v>52</v>
      </c>
      <c r="C33" s="86" t="s">
        <v>53</v>
      </c>
      <c r="D33" s="86" t="s">
        <v>69</v>
      </c>
      <c r="E33" s="226" t="s">
        <v>199</v>
      </c>
      <c r="F33" s="227" t="s">
        <v>189</v>
      </c>
      <c r="G33" s="86"/>
      <c r="H33" s="166">
        <f t="shared" si="2"/>
        <v>0</v>
      </c>
      <c r="I33" s="166">
        <f t="shared" si="2"/>
        <v>0</v>
      </c>
      <c r="J33" s="166">
        <f t="shared" si="2"/>
        <v>0</v>
      </c>
    </row>
    <row r="34" spans="1:39" s="25" customFormat="1" ht="19.5" customHeight="1" hidden="1">
      <c r="A34" s="206" t="s">
        <v>144</v>
      </c>
      <c r="B34" s="91" t="s">
        <v>52</v>
      </c>
      <c r="C34" s="92" t="s">
        <v>53</v>
      </c>
      <c r="D34" s="92" t="s">
        <v>69</v>
      </c>
      <c r="E34" s="231" t="s">
        <v>200</v>
      </c>
      <c r="F34" s="232" t="s">
        <v>189</v>
      </c>
      <c r="G34" s="92"/>
      <c r="H34" s="168">
        <f aca="true" t="shared" si="3" ref="H34:J35">+H35</f>
        <v>0</v>
      </c>
      <c r="I34" s="168">
        <f t="shared" si="3"/>
        <v>0</v>
      </c>
      <c r="J34" s="168">
        <f t="shared" si="3"/>
        <v>0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</row>
    <row r="35" spans="1:39" s="25" customFormat="1" ht="19.5" customHeight="1" hidden="1">
      <c r="A35" s="206" t="s">
        <v>145</v>
      </c>
      <c r="B35" s="91" t="s">
        <v>52</v>
      </c>
      <c r="C35" s="92" t="s">
        <v>53</v>
      </c>
      <c r="D35" s="92" t="s">
        <v>69</v>
      </c>
      <c r="E35" s="231" t="s">
        <v>200</v>
      </c>
      <c r="F35" s="232" t="s">
        <v>201</v>
      </c>
      <c r="G35" s="92"/>
      <c r="H35" s="168">
        <f t="shared" si="3"/>
        <v>0</v>
      </c>
      <c r="I35" s="168">
        <f t="shared" si="3"/>
        <v>0</v>
      </c>
      <c r="J35" s="168">
        <f t="shared" si="3"/>
        <v>0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</row>
    <row r="36" spans="1:10" s="20" customFormat="1" ht="38.25" customHeight="1" hidden="1">
      <c r="A36" s="194" t="s">
        <v>194</v>
      </c>
      <c r="B36" s="85" t="s">
        <v>52</v>
      </c>
      <c r="C36" s="85" t="s">
        <v>53</v>
      </c>
      <c r="D36" s="85" t="s">
        <v>69</v>
      </c>
      <c r="E36" s="231" t="s">
        <v>200</v>
      </c>
      <c r="F36" s="232" t="s">
        <v>201</v>
      </c>
      <c r="G36" s="85" t="s">
        <v>62</v>
      </c>
      <c r="H36" s="170"/>
      <c r="I36" s="170"/>
      <c r="J36" s="170"/>
    </row>
    <row r="37" spans="1:10" s="17" customFormat="1" ht="39.75" customHeight="1">
      <c r="A37" s="95" t="s">
        <v>146</v>
      </c>
      <c r="B37" s="87" t="s">
        <v>52</v>
      </c>
      <c r="C37" s="87" t="s">
        <v>53</v>
      </c>
      <c r="D37" s="97">
        <v>11</v>
      </c>
      <c r="E37" s="226"/>
      <c r="F37" s="227"/>
      <c r="G37" s="85"/>
      <c r="H37" s="166">
        <f aca="true" t="shared" si="4" ref="H37:J40">H38</f>
        <v>1000</v>
      </c>
      <c r="I37" s="166">
        <f t="shared" si="4"/>
        <v>1000</v>
      </c>
      <c r="J37" s="166">
        <f t="shared" si="4"/>
        <v>1000</v>
      </c>
    </row>
    <row r="38" spans="1:10" s="17" customFormat="1" ht="29.25" customHeight="1">
      <c r="A38" s="93" t="s">
        <v>72</v>
      </c>
      <c r="B38" s="89" t="s">
        <v>52</v>
      </c>
      <c r="C38" s="85" t="s">
        <v>53</v>
      </c>
      <c r="D38" s="98">
        <v>11</v>
      </c>
      <c r="E38" s="233" t="s">
        <v>426</v>
      </c>
      <c r="F38" s="234" t="s">
        <v>189</v>
      </c>
      <c r="G38" s="85"/>
      <c r="H38" s="171">
        <f t="shared" si="4"/>
        <v>1000</v>
      </c>
      <c r="I38" s="171">
        <f t="shared" si="4"/>
        <v>1000</v>
      </c>
      <c r="J38" s="171">
        <f t="shared" si="4"/>
        <v>1000</v>
      </c>
    </row>
    <row r="39" spans="1:10" s="17" customFormat="1" ht="24.75" customHeight="1">
      <c r="A39" s="93" t="s">
        <v>73</v>
      </c>
      <c r="B39" s="91" t="s">
        <v>52</v>
      </c>
      <c r="C39" s="85" t="s">
        <v>53</v>
      </c>
      <c r="D39" s="98">
        <v>11</v>
      </c>
      <c r="E39" s="233" t="s">
        <v>427</v>
      </c>
      <c r="F39" s="232" t="s">
        <v>189</v>
      </c>
      <c r="G39" s="85"/>
      <c r="H39" s="171">
        <f t="shared" si="4"/>
        <v>1000</v>
      </c>
      <c r="I39" s="171">
        <f t="shared" si="4"/>
        <v>1000</v>
      </c>
      <c r="J39" s="171">
        <f t="shared" si="4"/>
        <v>1000</v>
      </c>
    </row>
    <row r="40" spans="1:10" s="17" customFormat="1" ht="31.5" customHeight="1">
      <c r="A40" s="94" t="s">
        <v>147</v>
      </c>
      <c r="B40" s="91" t="s">
        <v>52</v>
      </c>
      <c r="C40" s="85" t="s">
        <v>53</v>
      </c>
      <c r="D40" s="98">
        <v>11</v>
      </c>
      <c r="E40" s="233" t="s">
        <v>427</v>
      </c>
      <c r="F40" s="235" t="s">
        <v>428</v>
      </c>
      <c r="G40" s="85"/>
      <c r="H40" s="171">
        <f t="shared" si="4"/>
        <v>1000</v>
      </c>
      <c r="I40" s="171">
        <f t="shared" si="4"/>
        <v>1000</v>
      </c>
      <c r="J40" s="171">
        <f t="shared" si="4"/>
        <v>1000</v>
      </c>
    </row>
    <row r="41" spans="1:10" s="17" customFormat="1" ht="29.25" customHeight="1">
      <c r="A41" s="94" t="s">
        <v>63</v>
      </c>
      <c r="B41" s="85" t="s">
        <v>52</v>
      </c>
      <c r="C41" s="85" t="s">
        <v>53</v>
      </c>
      <c r="D41" s="98">
        <v>11</v>
      </c>
      <c r="E41" s="233" t="s">
        <v>427</v>
      </c>
      <c r="F41" s="235" t="s">
        <v>428</v>
      </c>
      <c r="G41" s="85" t="s">
        <v>64</v>
      </c>
      <c r="H41" s="172">
        <v>1000</v>
      </c>
      <c r="I41" s="172">
        <v>1000</v>
      </c>
      <c r="J41" s="172">
        <v>1000</v>
      </c>
    </row>
    <row r="42" spans="1:10" s="17" customFormat="1" ht="32.25" customHeight="1">
      <c r="A42" s="88" t="s">
        <v>74</v>
      </c>
      <c r="B42" s="87" t="s">
        <v>52</v>
      </c>
      <c r="C42" s="86" t="s">
        <v>53</v>
      </c>
      <c r="D42" s="86" t="s">
        <v>75</v>
      </c>
      <c r="E42" s="236"/>
      <c r="F42" s="225"/>
      <c r="G42" s="86"/>
      <c r="H42" s="166">
        <f>H43+H47+H53+H59+H63</f>
        <v>211462</v>
      </c>
      <c r="I42" s="166">
        <f>I43+I47+I53+I59+I63</f>
        <v>205317</v>
      </c>
      <c r="J42" s="166">
        <f>J43+J47+J53+J59+J63</f>
        <v>205317</v>
      </c>
    </row>
    <row r="43" spans="1:10" s="27" customFormat="1" ht="18.75" customHeight="1" hidden="1">
      <c r="A43" s="95"/>
      <c r="B43" s="89"/>
      <c r="C43" s="87"/>
      <c r="D43" s="87"/>
      <c r="E43" s="237"/>
      <c r="F43" s="227"/>
      <c r="G43" s="87"/>
      <c r="H43" s="166"/>
      <c r="I43" s="166"/>
      <c r="J43" s="166"/>
    </row>
    <row r="44" spans="1:10" s="27" customFormat="1" ht="18.75" customHeight="1" hidden="1">
      <c r="A44" s="93"/>
      <c r="B44" s="91"/>
      <c r="C44" s="85"/>
      <c r="D44" s="85"/>
      <c r="E44" s="233"/>
      <c r="F44" s="232"/>
      <c r="G44" s="85"/>
      <c r="H44" s="171"/>
      <c r="I44" s="171"/>
      <c r="J44" s="171"/>
    </row>
    <row r="45" spans="1:10" s="17" customFormat="1" ht="18.75" customHeight="1" hidden="1">
      <c r="A45" s="99"/>
      <c r="B45" s="91"/>
      <c r="C45" s="85"/>
      <c r="D45" s="85"/>
      <c r="E45" s="233"/>
      <c r="F45" s="235"/>
      <c r="G45" s="85"/>
      <c r="H45" s="171"/>
      <c r="I45" s="171"/>
      <c r="J45" s="171"/>
    </row>
    <row r="46" spans="1:10" s="17" customFormat="1" ht="18.75" customHeight="1" hidden="1">
      <c r="A46" s="94"/>
      <c r="B46" s="85"/>
      <c r="C46" s="85"/>
      <c r="D46" s="85"/>
      <c r="E46" s="233"/>
      <c r="F46" s="235"/>
      <c r="G46" s="85"/>
      <c r="H46" s="172"/>
      <c r="I46" s="172"/>
      <c r="J46" s="172"/>
    </row>
    <row r="47" spans="1:10" s="27" customFormat="1" ht="58.5" customHeight="1">
      <c r="A47" s="95" t="s">
        <v>429</v>
      </c>
      <c r="B47" s="89" t="s">
        <v>52</v>
      </c>
      <c r="C47" s="87" t="s">
        <v>53</v>
      </c>
      <c r="D47" s="87" t="s">
        <v>75</v>
      </c>
      <c r="E47" s="237" t="s">
        <v>207</v>
      </c>
      <c r="F47" s="227" t="s">
        <v>189</v>
      </c>
      <c r="G47" s="87"/>
      <c r="H47" s="166">
        <f>+H48</f>
        <v>106800</v>
      </c>
      <c r="I47" s="166">
        <f>+I48</f>
        <v>155317</v>
      </c>
      <c r="J47" s="166">
        <f>+J48</f>
        <v>155317</v>
      </c>
    </row>
    <row r="48" spans="1:10" s="27" customFormat="1" ht="57" customHeight="1">
      <c r="A48" s="93" t="s">
        <v>430</v>
      </c>
      <c r="B48" s="91" t="s">
        <v>52</v>
      </c>
      <c r="C48" s="85" t="s">
        <v>53</v>
      </c>
      <c r="D48" s="85" t="s">
        <v>75</v>
      </c>
      <c r="E48" s="233" t="s">
        <v>208</v>
      </c>
      <c r="F48" s="234" t="s">
        <v>189</v>
      </c>
      <c r="G48" s="85"/>
      <c r="H48" s="171">
        <f>+H50</f>
        <v>106800</v>
      </c>
      <c r="I48" s="171">
        <f>+I50</f>
        <v>155317</v>
      </c>
      <c r="J48" s="171">
        <f>+J50</f>
        <v>155317</v>
      </c>
    </row>
    <row r="49" spans="1:10" s="27" customFormat="1" ht="65.25" customHeight="1">
      <c r="A49" s="196" t="s">
        <v>351</v>
      </c>
      <c r="B49" s="91" t="s">
        <v>52</v>
      </c>
      <c r="C49" s="85" t="s">
        <v>53</v>
      </c>
      <c r="D49" s="85" t="s">
        <v>75</v>
      </c>
      <c r="E49" s="233" t="s">
        <v>287</v>
      </c>
      <c r="F49" s="234" t="s">
        <v>189</v>
      </c>
      <c r="G49" s="85"/>
      <c r="H49" s="171">
        <f>H50</f>
        <v>106800</v>
      </c>
      <c r="I49" s="171">
        <f>I50</f>
        <v>155317</v>
      </c>
      <c r="J49" s="171">
        <f>J50</f>
        <v>155317</v>
      </c>
    </row>
    <row r="50" spans="1:250" s="24" customFormat="1" ht="33.75" customHeight="1">
      <c r="A50" s="188" t="s">
        <v>116</v>
      </c>
      <c r="B50" s="91" t="s">
        <v>52</v>
      </c>
      <c r="C50" s="92" t="s">
        <v>53</v>
      </c>
      <c r="D50" s="92" t="s">
        <v>75</v>
      </c>
      <c r="E50" s="276" t="s">
        <v>287</v>
      </c>
      <c r="F50" s="275" t="s">
        <v>288</v>
      </c>
      <c r="G50" s="277"/>
      <c r="H50" s="274">
        <f>H52</f>
        <v>106800</v>
      </c>
      <c r="I50" s="274">
        <f>I52</f>
        <v>155317</v>
      </c>
      <c r="J50" s="274">
        <f>J52</f>
        <v>155317</v>
      </c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</row>
    <row r="51" spans="1:250" s="24" customFormat="1" ht="9.75" customHeight="1" hidden="1">
      <c r="A51" s="128" t="s">
        <v>60</v>
      </c>
      <c r="B51" s="129" t="s">
        <v>52</v>
      </c>
      <c r="C51" s="130" t="s">
        <v>53</v>
      </c>
      <c r="D51" s="130" t="s">
        <v>75</v>
      </c>
      <c r="E51" s="278" t="s">
        <v>379</v>
      </c>
      <c r="F51" s="279" t="s">
        <v>288</v>
      </c>
      <c r="G51" s="209" t="s">
        <v>55</v>
      </c>
      <c r="H51" s="280"/>
      <c r="I51" s="280"/>
      <c r="J51" s="280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</row>
    <row r="52" spans="1:250" s="24" customFormat="1" ht="33" customHeight="1">
      <c r="A52" s="194" t="s">
        <v>194</v>
      </c>
      <c r="B52" s="85" t="s">
        <v>52</v>
      </c>
      <c r="C52" s="192" t="s">
        <v>53</v>
      </c>
      <c r="D52" s="192" t="s">
        <v>75</v>
      </c>
      <c r="E52" s="276" t="s">
        <v>287</v>
      </c>
      <c r="F52" s="275" t="s">
        <v>288</v>
      </c>
      <c r="G52" s="192" t="s">
        <v>62</v>
      </c>
      <c r="H52" s="193">
        <v>106800</v>
      </c>
      <c r="I52" s="193">
        <v>155317</v>
      </c>
      <c r="J52" s="193">
        <v>155317</v>
      </c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</row>
    <row r="53" spans="1:10" s="27" customFormat="1" ht="36" customHeight="1">
      <c r="A53" s="95" t="s">
        <v>138</v>
      </c>
      <c r="B53" s="89" t="s">
        <v>52</v>
      </c>
      <c r="C53" s="86" t="s">
        <v>53</v>
      </c>
      <c r="D53" s="204">
        <v>13</v>
      </c>
      <c r="E53" s="236" t="s">
        <v>202</v>
      </c>
      <c r="F53" s="227" t="s">
        <v>189</v>
      </c>
      <c r="G53" s="86"/>
      <c r="H53" s="166">
        <f>+H54</f>
        <v>84662</v>
      </c>
      <c r="I53" s="166">
        <f>+I54</f>
        <v>40000</v>
      </c>
      <c r="J53" s="166">
        <f>+J54</f>
        <v>40000</v>
      </c>
    </row>
    <row r="54" spans="1:10" s="17" customFormat="1" ht="23.25" customHeight="1">
      <c r="A54" s="93" t="s">
        <v>425</v>
      </c>
      <c r="B54" s="91" t="s">
        <v>52</v>
      </c>
      <c r="C54" s="192" t="s">
        <v>53</v>
      </c>
      <c r="D54" s="282">
        <v>13</v>
      </c>
      <c r="E54" s="281" t="s">
        <v>203</v>
      </c>
      <c r="F54" s="263" t="s">
        <v>189</v>
      </c>
      <c r="G54" s="192"/>
      <c r="H54" s="283">
        <f>H55</f>
        <v>84662</v>
      </c>
      <c r="I54" s="283">
        <f>I55</f>
        <v>40000</v>
      </c>
      <c r="J54" s="283">
        <f>J55</f>
        <v>40000</v>
      </c>
    </row>
    <row r="55" spans="1:10" s="17" customFormat="1" ht="23.25" customHeight="1">
      <c r="A55" s="94" t="s">
        <v>139</v>
      </c>
      <c r="B55" s="91" t="s">
        <v>52</v>
      </c>
      <c r="C55" s="192" t="s">
        <v>53</v>
      </c>
      <c r="D55" s="282">
        <v>13</v>
      </c>
      <c r="E55" s="281" t="s">
        <v>203</v>
      </c>
      <c r="F55" s="263" t="s">
        <v>204</v>
      </c>
      <c r="G55" s="192"/>
      <c r="H55" s="283">
        <f>H56+H58+H57</f>
        <v>84662</v>
      </c>
      <c r="I55" s="283">
        <f>I56+I58+I57</f>
        <v>40000</v>
      </c>
      <c r="J55" s="283">
        <f>J56+J58+J57</f>
        <v>40000</v>
      </c>
    </row>
    <row r="56" spans="1:10" s="17" customFormat="1" ht="27" customHeight="1">
      <c r="A56" s="194" t="s">
        <v>194</v>
      </c>
      <c r="B56" s="85" t="s">
        <v>52</v>
      </c>
      <c r="C56" s="192" t="s">
        <v>53</v>
      </c>
      <c r="D56" s="282">
        <v>13</v>
      </c>
      <c r="E56" s="281" t="s">
        <v>203</v>
      </c>
      <c r="F56" s="263" t="s">
        <v>204</v>
      </c>
      <c r="G56" s="192" t="s">
        <v>62</v>
      </c>
      <c r="H56" s="193">
        <v>20000</v>
      </c>
      <c r="I56" s="193">
        <v>10000</v>
      </c>
      <c r="J56" s="193">
        <v>10000</v>
      </c>
    </row>
    <row r="57" spans="1:10" s="17" customFormat="1" ht="25.5" customHeight="1" hidden="1">
      <c r="A57" s="194" t="s">
        <v>96</v>
      </c>
      <c r="B57" s="85"/>
      <c r="C57" s="192" t="s">
        <v>53</v>
      </c>
      <c r="D57" s="282">
        <v>13</v>
      </c>
      <c r="E57" s="281" t="s">
        <v>203</v>
      </c>
      <c r="F57" s="263" t="s">
        <v>204</v>
      </c>
      <c r="G57" s="85" t="s">
        <v>97</v>
      </c>
      <c r="H57" s="193">
        <v>0</v>
      </c>
      <c r="I57" s="193">
        <v>0</v>
      </c>
      <c r="J57" s="193">
        <v>0</v>
      </c>
    </row>
    <row r="58" spans="1:10" s="17" customFormat="1" ht="30.75" customHeight="1">
      <c r="A58" s="94" t="s">
        <v>63</v>
      </c>
      <c r="B58" s="85" t="s">
        <v>52</v>
      </c>
      <c r="C58" s="192" t="s">
        <v>53</v>
      </c>
      <c r="D58" s="282">
        <v>13</v>
      </c>
      <c r="E58" s="285" t="s">
        <v>424</v>
      </c>
      <c r="F58" s="286" t="s">
        <v>204</v>
      </c>
      <c r="G58" s="192" t="s">
        <v>64</v>
      </c>
      <c r="H58" s="193">
        <v>64662</v>
      </c>
      <c r="I58" s="193">
        <v>30000</v>
      </c>
      <c r="J58" s="193">
        <v>30000</v>
      </c>
    </row>
    <row r="59" spans="1:10" s="17" customFormat="1" ht="21.75" customHeight="1">
      <c r="A59" s="208" t="s">
        <v>140</v>
      </c>
      <c r="B59" s="89" t="s">
        <v>52</v>
      </c>
      <c r="C59" s="86" t="s">
        <v>53</v>
      </c>
      <c r="D59" s="86" t="s">
        <v>75</v>
      </c>
      <c r="E59" s="226" t="s">
        <v>199</v>
      </c>
      <c r="F59" s="227" t="s">
        <v>189</v>
      </c>
      <c r="G59" s="86"/>
      <c r="H59" s="166">
        <f aca="true" t="shared" si="5" ref="H59:J60">+H60</f>
        <v>20000</v>
      </c>
      <c r="I59" s="166">
        <f t="shared" si="5"/>
        <v>10000</v>
      </c>
      <c r="J59" s="166">
        <f t="shared" si="5"/>
        <v>10000</v>
      </c>
    </row>
    <row r="60" spans="1:10" s="17" customFormat="1" ht="21.75" customHeight="1">
      <c r="A60" s="99" t="s">
        <v>142</v>
      </c>
      <c r="B60" s="91" t="s">
        <v>52</v>
      </c>
      <c r="C60" s="96" t="s">
        <v>53</v>
      </c>
      <c r="D60" s="96" t="s">
        <v>75</v>
      </c>
      <c r="E60" s="241" t="s">
        <v>205</v>
      </c>
      <c r="F60" s="234" t="s">
        <v>189</v>
      </c>
      <c r="G60" s="96"/>
      <c r="H60" s="171">
        <f t="shared" si="5"/>
        <v>20000</v>
      </c>
      <c r="I60" s="171">
        <f t="shared" si="5"/>
        <v>10000</v>
      </c>
      <c r="J60" s="171">
        <f t="shared" si="5"/>
        <v>10000</v>
      </c>
    </row>
    <row r="61" spans="1:256" s="28" customFormat="1" ht="21.75" customHeight="1">
      <c r="A61" s="94" t="s">
        <v>160</v>
      </c>
      <c r="B61" s="113" t="s">
        <v>52</v>
      </c>
      <c r="C61" s="7" t="s">
        <v>53</v>
      </c>
      <c r="D61" s="7">
        <v>13</v>
      </c>
      <c r="E61" s="242" t="s">
        <v>205</v>
      </c>
      <c r="F61" s="243" t="s">
        <v>206</v>
      </c>
      <c r="G61" s="7"/>
      <c r="H61" s="173">
        <f>SUM(H62:H62)</f>
        <v>20000</v>
      </c>
      <c r="I61" s="173">
        <f>SUM(I62:I62)</f>
        <v>10000</v>
      </c>
      <c r="J61" s="173">
        <f>SUM(J62:J62)</f>
        <v>10000</v>
      </c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  <c r="IU61" s="29"/>
      <c r="IV61" s="29"/>
    </row>
    <row r="62" spans="1:256" s="28" customFormat="1" ht="32.25" customHeight="1">
      <c r="A62" s="194" t="s">
        <v>194</v>
      </c>
      <c r="B62" s="7" t="s">
        <v>52</v>
      </c>
      <c r="C62" s="7" t="s">
        <v>53</v>
      </c>
      <c r="D62" s="7">
        <v>13</v>
      </c>
      <c r="E62" s="242" t="s">
        <v>205</v>
      </c>
      <c r="F62" s="243" t="s">
        <v>206</v>
      </c>
      <c r="G62" s="7" t="s">
        <v>62</v>
      </c>
      <c r="H62" s="173">
        <v>20000</v>
      </c>
      <c r="I62" s="173">
        <v>10000</v>
      </c>
      <c r="J62" s="173">
        <v>10000</v>
      </c>
      <c r="K62" s="30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  <c r="IS62" s="29"/>
      <c r="IT62" s="29"/>
      <c r="IU62" s="29"/>
      <c r="IV62" s="29"/>
    </row>
    <row r="63" spans="1:256" s="28" customFormat="1" ht="34.5" customHeight="1" hidden="1">
      <c r="A63" s="206" t="s">
        <v>132</v>
      </c>
      <c r="B63" s="7" t="s">
        <v>52</v>
      </c>
      <c r="C63" s="7" t="s">
        <v>53</v>
      </c>
      <c r="D63" s="7" t="s">
        <v>75</v>
      </c>
      <c r="E63" s="242" t="s">
        <v>193</v>
      </c>
      <c r="F63" s="243" t="s">
        <v>189</v>
      </c>
      <c r="G63" s="7"/>
      <c r="H63" s="173">
        <f>H64+H67</f>
        <v>0</v>
      </c>
      <c r="I63" s="173">
        <f>I64+I67</f>
        <v>0</v>
      </c>
      <c r="J63" s="173">
        <f>J64+J67</f>
        <v>0</v>
      </c>
      <c r="K63" s="30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29"/>
      <c r="IL63" s="29"/>
      <c r="IM63" s="29"/>
      <c r="IN63" s="29"/>
      <c r="IO63" s="29"/>
      <c r="IP63" s="29"/>
      <c r="IQ63" s="29"/>
      <c r="IR63" s="29"/>
      <c r="IS63" s="29"/>
      <c r="IT63" s="29"/>
      <c r="IU63" s="29"/>
      <c r="IV63" s="29"/>
    </row>
    <row r="64" spans="1:256" s="28" customFormat="1" ht="22.5" customHeight="1" hidden="1">
      <c r="A64" s="188" t="s">
        <v>196</v>
      </c>
      <c r="B64" s="7" t="s">
        <v>52</v>
      </c>
      <c r="C64" s="7" t="s">
        <v>53</v>
      </c>
      <c r="D64" s="7" t="s">
        <v>75</v>
      </c>
      <c r="E64" s="242" t="s">
        <v>193</v>
      </c>
      <c r="F64" s="243" t="s">
        <v>195</v>
      </c>
      <c r="G64" s="7"/>
      <c r="H64" s="173">
        <f>H65+H66</f>
        <v>0</v>
      </c>
      <c r="I64" s="173">
        <f>I65+I66</f>
        <v>0</v>
      </c>
      <c r="J64" s="173">
        <f>J65+J66</f>
        <v>0</v>
      </c>
      <c r="K64" s="30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  <c r="IK64" s="29"/>
      <c r="IL64" s="29"/>
      <c r="IM64" s="29"/>
      <c r="IN64" s="29"/>
      <c r="IO64" s="29"/>
      <c r="IP64" s="29"/>
      <c r="IQ64" s="29"/>
      <c r="IR64" s="29"/>
      <c r="IS64" s="29"/>
      <c r="IT64" s="29"/>
      <c r="IU64" s="29"/>
      <c r="IV64" s="29"/>
    </row>
    <row r="65" spans="1:256" s="28" customFormat="1" ht="31.5" customHeight="1" hidden="1">
      <c r="A65" s="93" t="s">
        <v>60</v>
      </c>
      <c r="B65" s="7" t="s">
        <v>52</v>
      </c>
      <c r="C65" s="7" t="s">
        <v>53</v>
      </c>
      <c r="D65" s="7" t="s">
        <v>75</v>
      </c>
      <c r="E65" s="242" t="s">
        <v>193</v>
      </c>
      <c r="F65" s="243" t="s">
        <v>195</v>
      </c>
      <c r="G65" s="7"/>
      <c r="H65" s="173"/>
      <c r="I65" s="173"/>
      <c r="J65" s="173"/>
      <c r="K65" s="30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29"/>
      <c r="IL65" s="29"/>
      <c r="IM65" s="29"/>
      <c r="IN65" s="29"/>
      <c r="IO65" s="29"/>
      <c r="IP65" s="29"/>
      <c r="IQ65" s="29"/>
      <c r="IR65" s="29"/>
      <c r="IS65" s="29"/>
      <c r="IT65" s="29"/>
      <c r="IU65" s="29"/>
      <c r="IV65" s="29"/>
    </row>
    <row r="66" spans="1:256" s="28" customFormat="1" ht="33" customHeight="1" hidden="1">
      <c r="A66" s="194" t="s">
        <v>194</v>
      </c>
      <c r="B66" s="7" t="s">
        <v>52</v>
      </c>
      <c r="C66" s="7" t="s">
        <v>53</v>
      </c>
      <c r="D66" s="7" t="s">
        <v>75</v>
      </c>
      <c r="E66" s="242" t="s">
        <v>193</v>
      </c>
      <c r="F66" s="243" t="s">
        <v>195</v>
      </c>
      <c r="G66" s="7" t="s">
        <v>62</v>
      </c>
      <c r="H66" s="173">
        <v>0</v>
      </c>
      <c r="I66" s="173">
        <v>0</v>
      </c>
      <c r="J66" s="173">
        <v>0</v>
      </c>
      <c r="K66" s="30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29"/>
      <c r="IL66" s="29"/>
      <c r="IM66" s="29"/>
      <c r="IN66" s="29"/>
      <c r="IO66" s="29"/>
      <c r="IP66" s="29"/>
      <c r="IQ66" s="29"/>
      <c r="IR66" s="29"/>
      <c r="IS66" s="29"/>
      <c r="IT66" s="29"/>
      <c r="IU66" s="29"/>
      <c r="IV66" s="29"/>
    </row>
    <row r="67" spans="1:256" s="28" customFormat="1" ht="39.75" customHeight="1" hidden="1">
      <c r="A67" s="194" t="s">
        <v>437</v>
      </c>
      <c r="B67" s="7"/>
      <c r="C67" s="7" t="s">
        <v>53</v>
      </c>
      <c r="D67" s="7" t="s">
        <v>75</v>
      </c>
      <c r="E67" s="242" t="s">
        <v>193</v>
      </c>
      <c r="F67" s="243" t="s">
        <v>438</v>
      </c>
      <c r="G67" s="7"/>
      <c r="H67" s="173">
        <f>H68</f>
        <v>0</v>
      </c>
      <c r="I67" s="173">
        <f>I68</f>
        <v>0</v>
      </c>
      <c r="J67" s="173">
        <f>J68</f>
        <v>0</v>
      </c>
      <c r="K67" s="30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  <c r="IL67" s="29"/>
      <c r="IM67" s="29"/>
      <c r="IN67" s="29"/>
      <c r="IO67" s="29"/>
      <c r="IP67" s="29"/>
      <c r="IQ67" s="29"/>
      <c r="IR67" s="29"/>
      <c r="IS67" s="29"/>
      <c r="IT67" s="29"/>
      <c r="IU67" s="29"/>
      <c r="IV67" s="29"/>
    </row>
    <row r="68" spans="1:256" s="28" customFormat="1" ht="33" customHeight="1" hidden="1">
      <c r="A68" s="194" t="s">
        <v>66</v>
      </c>
      <c r="B68" s="7"/>
      <c r="C68" s="7" t="s">
        <v>53</v>
      </c>
      <c r="D68" s="7" t="s">
        <v>75</v>
      </c>
      <c r="E68" s="242" t="s">
        <v>193</v>
      </c>
      <c r="F68" s="243" t="s">
        <v>438</v>
      </c>
      <c r="G68" s="7" t="s">
        <v>67</v>
      </c>
      <c r="H68" s="173">
        <v>0</v>
      </c>
      <c r="I68" s="173">
        <v>0</v>
      </c>
      <c r="J68" s="173">
        <v>0</v>
      </c>
      <c r="K68" s="30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  <c r="II68" s="29"/>
      <c r="IJ68" s="29"/>
      <c r="IK68" s="29"/>
      <c r="IL68" s="29"/>
      <c r="IM68" s="29"/>
      <c r="IN68" s="29"/>
      <c r="IO68" s="29"/>
      <c r="IP68" s="29"/>
      <c r="IQ68" s="29"/>
      <c r="IR68" s="29"/>
      <c r="IS68" s="29"/>
      <c r="IT68" s="29"/>
      <c r="IU68" s="29"/>
      <c r="IV68" s="29"/>
    </row>
    <row r="69" spans="1:10" s="17" customFormat="1" ht="26.25" customHeight="1">
      <c r="A69" s="100" t="s">
        <v>76</v>
      </c>
      <c r="B69" s="122" t="s">
        <v>52</v>
      </c>
      <c r="C69" s="101" t="s">
        <v>54</v>
      </c>
      <c r="D69" s="101"/>
      <c r="E69" s="244"/>
      <c r="F69" s="245"/>
      <c r="G69" s="101"/>
      <c r="H69" s="166">
        <f>+H70</f>
        <v>80754</v>
      </c>
      <c r="I69" s="166">
        <f>+I70</f>
        <v>117305</v>
      </c>
      <c r="J69" s="166">
        <f>+J70</f>
        <v>121540</v>
      </c>
    </row>
    <row r="70" spans="1:10" s="17" customFormat="1" ht="24" customHeight="1">
      <c r="A70" s="100" t="s">
        <v>77</v>
      </c>
      <c r="B70" s="87" t="s">
        <v>52</v>
      </c>
      <c r="C70" s="101" t="s">
        <v>54</v>
      </c>
      <c r="D70" s="101" t="s">
        <v>78</v>
      </c>
      <c r="E70" s="236"/>
      <c r="F70" s="225"/>
      <c r="G70" s="101"/>
      <c r="H70" s="166">
        <f aca="true" t="shared" si="6" ref="H70:J72">H71</f>
        <v>80754</v>
      </c>
      <c r="I70" s="166">
        <f t="shared" si="6"/>
        <v>117305</v>
      </c>
      <c r="J70" s="166">
        <f t="shared" si="6"/>
        <v>121540</v>
      </c>
    </row>
    <row r="71" spans="1:10" s="27" customFormat="1" ht="26.25" customHeight="1">
      <c r="A71" s="208" t="s">
        <v>140</v>
      </c>
      <c r="B71" s="89" t="s">
        <v>52</v>
      </c>
      <c r="C71" s="86" t="s">
        <v>54</v>
      </c>
      <c r="D71" s="86" t="s">
        <v>78</v>
      </c>
      <c r="E71" s="226" t="s">
        <v>199</v>
      </c>
      <c r="F71" s="227" t="s">
        <v>189</v>
      </c>
      <c r="G71" s="86"/>
      <c r="H71" s="166">
        <f t="shared" si="6"/>
        <v>80754</v>
      </c>
      <c r="I71" s="166">
        <f t="shared" si="6"/>
        <v>117305</v>
      </c>
      <c r="J71" s="166">
        <f t="shared" si="6"/>
        <v>121540</v>
      </c>
    </row>
    <row r="72" spans="1:10" s="17" customFormat="1" ht="25.5" customHeight="1">
      <c r="A72" s="99" t="s">
        <v>142</v>
      </c>
      <c r="B72" s="91" t="s">
        <v>52</v>
      </c>
      <c r="C72" s="96" t="s">
        <v>54</v>
      </c>
      <c r="D72" s="96" t="s">
        <v>78</v>
      </c>
      <c r="E72" s="241" t="s">
        <v>205</v>
      </c>
      <c r="F72" s="234" t="s">
        <v>189</v>
      </c>
      <c r="G72" s="96"/>
      <c r="H72" s="171">
        <f t="shared" si="6"/>
        <v>80754</v>
      </c>
      <c r="I72" s="171">
        <f t="shared" si="6"/>
        <v>117305</v>
      </c>
      <c r="J72" s="171">
        <f t="shared" si="6"/>
        <v>121540</v>
      </c>
    </row>
    <row r="73" spans="1:10" s="17" customFormat="1" ht="44.25" customHeight="1">
      <c r="A73" s="99" t="s">
        <v>143</v>
      </c>
      <c r="B73" s="91" t="s">
        <v>52</v>
      </c>
      <c r="C73" s="102" t="s">
        <v>54</v>
      </c>
      <c r="D73" s="102" t="s">
        <v>78</v>
      </c>
      <c r="E73" s="241" t="s">
        <v>205</v>
      </c>
      <c r="F73" s="234" t="s">
        <v>209</v>
      </c>
      <c r="G73" s="102"/>
      <c r="H73" s="171">
        <f>SUM(H74:H75)</f>
        <v>80754</v>
      </c>
      <c r="I73" s="171">
        <f>SUM(I74:I75)</f>
        <v>117305</v>
      </c>
      <c r="J73" s="171">
        <f>SUM(J74:J75)</f>
        <v>121540</v>
      </c>
    </row>
    <row r="74" spans="1:10" s="17" customFormat="1" ht="61.5" customHeight="1" hidden="1">
      <c r="A74" s="93" t="s">
        <v>60</v>
      </c>
      <c r="B74" s="85" t="s">
        <v>52</v>
      </c>
      <c r="C74" s="85" t="s">
        <v>54</v>
      </c>
      <c r="D74" s="85" t="s">
        <v>78</v>
      </c>
      <c r="E74" s="241" t="s">
        <v>205</v>
      </c>
      <c r="F74" s="243" t="s">
        <v>209</v>
      </c>
      <c r="G74" s="85" t="s">
        <v>55</v>
      </c>
      <c r="H74" s="172">
        <v>0</v>
      </c>
      <c r="I74" s="172">
        <v>0</v>
      </c>
      <c r="J74" s="172">
        <v>0</v>
      </c>
    </row>
    <row r="75" spans="1:10" s="17" customFormat="1" ht="55.5" customHeight="1">
      <c r="A75" s="194" t="s">
        <v>60</v>
      </c>
      <c r="B75" s="85" t="s">
        <v>52</v>
      </c>
      <c r="C75" s="85" t="s">
        <v>54</v>
      </c>
      <c r="D75" s="85" t="s">
        <v>78</v>
      </c>
      <c r="E75" s="241" t="s">
        <v>205</v>
      </c>
      <c r="F75" s="243" t="s">
        <v>209</v>
      </c>
      <c r="G75" s="85" t="s">
        <v>55</v>
      </c>
      <c r="H75" s="172">
        <v>80754</v>
      </c>
      <c r="I75" s="172">
        <v>117305</v>
      </c>
      <c r="J75" s="172">
        <v>121540</v>
      </c>
    </row>
    <row r="76" spans="1:10" s="32" customFormat="1" ht="18.75" customHeight="1" hidden="1">
      <c r="A76" s="84" t="s">
        <v>79</v>
      </c>
      <c r="B76" s="122" t="s">
        <v>52</v>
      </c>
      <c r="C76" s="103" t="s">
        <v>78</v>
      </c>
      <c r="D76" s="103"/>
      <c r="E76" s="244"/>
      <c r="F76" s="245"/>
      <c r="G76" s="103"/>
      <c r="H76" s="174">
        <f>+H77+H87</f>
        <v>0</v>
      </c>
      <c r="I76" s="174">
        <f>+I77+I87</f>
        <v>0</v>
      </c>
      <c r="J76" s="174">
        <f>+J77+J87</f>
        <v>0</v>
      </c>
    </row>
    <row r="77" spans="1:10" s="32" customFormat="1" ht="22.5" customHeight="1" hidden="1">
      <c r="A77" s="210" t="s">
        <v>157</v>
      </c>
      <c r="B77" s="87" t="s">
        <v>52</v>
      </c>
      <c r="C77" s="103" t="s">
        <v>78</v>
      </c>
      <c r="D77" s="103" t="s">
        <v>98</v>
      </c>
      <c r="E77" s="236"/>
      <c r="F77" s="225"/>
      <c r="G77" s="86"/>
      <c r="H77" s="166">
        <f>H78</f>
        <v>0</v>
      </c>
      <c r="I77" s="166">
        <f>I78</f>
        <v>0</v>
      </c>
      <c r="J77" s="166">
        <f>J78</f>
        <v>0</v>
      </c>
    </row>
    <row r="78" spans="1:10" s="33" customFormat="1" ht="56.25" customHeight="1" hidden="1">
      <c r="A78" s="114" t="s">
        <v>356</v>
      </c>
      <c r="B78" s="115" t="s">
        <v>52</v>
      </c>
      <c r="C78" s="116" t="s">
        <v>78</v>
      </c>
      <c r="D78" s="116" t="s">
        <v>98</v>
      </c>
      <c r="E78" s="226" t="s">
        <v>210</v>
      </c>
      <c r="F78" s="227" t="s">
        <v>189</v>
      </c>
      <c r="G78" s="87"/>
      <c r="H78" s="169">
        <f>H83+H79</f>
        <v>0</v>
      </c>
      <c r="I78" s="169">
        <f>I83+I79</f>
        <v>0</v>
      </c>
      <c r="J78" s="169">
        <f>J83+J79</f>
        <v>0</v>
      </c>
    </row>
    <row r="79" spans="1:10" s="32" customFormat="1" ht="18.75" customHeight="1" hidden="1">
      <c r="A79" s="149" t="s">
        <v>215</v>
      </c>
      <c r="B79" s="113" t="s">
        <v>52</v>
      </c>
      <c r="C79" s="7" t="s">
        <v>78</v>
      </c>
      <c r="D79" s="7" t="s">
        <v>98</v>
      </c>
      <c r="E79" s="241" t="s">
        <v>211</v>
      </c>
      <c r="F79" s="234" t="s">
        <v>189</v>
      </c>
      <c r="G79" s="85"/>
      <c r="H79" s="172">
        <f aca="true" t="shared" si="7" ref="H79:J80">H80</f>
        <v>0</v>
      </c>
      <c r="I79" s="172">
        <f t="shared" si="7"/>
        <v>0</v>
      </c>
      <c r="J79" s="172">
        <f t="shared" si="7"/>
        <v>0</v>
      </c>
    </row>
    <row r="80" spans="1:10" s="32" customFormat="1" ht="18.75" customHeight="1" hidden="1">
      <c r="A80" s="154" t="s">
        <v>352</v>
      </c>
      <c r="B80" s="113" t="s">
        <v>52</v>
      </c>
      <c r="C80" s="7" t="s">
        <v>78</v>
      </c>
      <c r="D80" s="7" t="s">
        <v>98</v>
      </c>
      <c r="E80" s="241" t="s">
        <v>213</v>
      </c>
      <c r="F80" s="234" t="s">
        <v>189</v>
      </c>
      <c r="G80" s="85"/>
      <c r="H80" s="172">
        <f t="shared" si="7"/>
        <v>0</v>
      </c>
      <c r="I80" s="172">
        <f t="shared" si="7"/>
        <v>0</v>
      </c>
      <c r="J80" s="172">
        <f t="shared" si="7"/>
        <v>0</v>
      </c>
    </row>
    <row r="81" spans="1:10" s="17" customFormat="1" ht="36" customHeight="1" hidden="1">
      <c r="A81" s="152" t="s">
        <v>255</v>
      </c>
      <c r="B81" s="91" t="s">
        <v>52</v>
      </c>
      <c r="C81" s="104" t="s">
        <v>78</v>
      </c>
      <c r="D81" s="104" t="s">
        <v>98</v>
      </c>
      <c r="E81" s="241" t="s">
        <v>213</v>
      </c>
      <c r="F81" s="234" t="s">
        <v>214</v>
      </c>
      <c r="G81" s="85"/>
      <c r="H81" s="171">
        <f>+H82</f>
        <v>0</v>
      </c>
      <c r="I81" s="171">
        <f>+I82</f>
        <v>0</v>
      </c>
      <c r="J81" s="171">
        <f>+J82</f>
        <v>0</v>
      </c>
    </row>
    <row r="82" spans="1:10" s="17" customFormat="1" ht="18.75" customHeight="1" hidden="1">
      <c r="A82" s="194" t="s">
        <v>194</v>
      </c>
      <c r="B82" s="7" t="s">
        <v>52</v>
      </c>
      <c r="C82" s="117" t="s">
        <v>78</v>
      </c>
      <c r="D82" s="117" t="s">
        <v>98</v>
      </c>
      <c r="E82" s="241" t="s">
        <v>213</v>
      </c>
      <c r="F82" s="234" t="s">
        <v>214</v>
      </c>
      <c r="G82" s="85" t="s">
        <v>62</v>
      </c>
      <c r="H82" s="172"/>
      <c r="I82" s="172"/>
      <c r="J82" s="172"/>
    </row>
    <row r="83" spans="1:10" s="17" customFormat="1" ht="37.5" customHeight="1" hidden="1">
      <c r="A83" s="138" t="s">
        <v>357</v>
      </c>
      <c r="B83" s="132" t="s">
        <v>52</v>
      </c>
      <c r="C83" s="133" t="s">
        <v>78</v>
      </c>
      <c r="D83" s="133" t="s">
        <v>98</v>
      </c>
      <c r="E83" s="246" t="s">
        <v>216</v>
      </c>
      <c r="F83" s="247"/>
      <c r="G83" s="132"/>
      <c r="H83" s="175">
        <f aca="true" t="shared" si="8" ref="H83:J85">H84</f>
        <v>0</v>
      </c>
      <c r="I83" s="175">
        <f t="shared" si="8"/>
        <v>0</v>
      </c>
      <c r="J83" s="175">
        <f t="shared" si="8"/>
        <v>0</v>
      </c>
    </row>
    <row r="84" spans="1:10" s="17" customFormat="1" ht="56.25" customHeight="1" hidden="1">
      <c r="A84" s="154" t="s">
        <v>212</v>
      </c>
      <c r="B84" s="132" t="s">
        <v>52</v>
      </c>
      <c r="C84" s="133" t="s">
        <v>78</v>
      </c>
      <c r="D84" s="133" t="s">
        <v>98</v>
      </c>
      <c r="E84" s="246" t="s">
        <v>217</v>
      </c>
      <c r="F84" s="247" t="s">
        <v>189</v>
      </c>
      <c r="G84" s="132"/>
      <c r="H84" s="175">
        <f t="shared" si="8"/>
        <v>0</v>
      </c>
      <c r="I84" s="175">
        <f t="shared" si="8"/>
        <v>0</v>
      </c>
      <c r="J84" s="175">
        <f t="shared" si="8"/>
        <v>0</v>
      </c>
    </row>
    <row r="85" spans="1:10" s="17" customFormat="1" ht="37.5" customHeight="1" hidden="1">
      <c r="A85" s="200" t="s">
        <v>174</v>
      </c>
      <c r="B85" s="132" t="s">
        <v>52</v>
      </c>
      <c r="C85" s="133" t="s">
        <v>78</v>
      </c>
      <c r="D85" s="133" t="s">
        <v>98</v>
      </c>
      <c r="E85" s="287" t="s">
        <v>218</v>
      </c>
      <c r="F85" s="288"/>
      <c r="G85" s="132"/>
      <c r="H85" s="175">
        <f t="shared" si="8"/>
        <v>0</v>
      </c>
      <c r="I85" s="175">
        <f t="shared" si="8"/>
        <v>0</v>
      </c>
      <c r="J85" s="175">
        <f t="shared" si="8"/>
        <v>0</v>
      </c>
    </row>
    <row r="86" spans="1:10" s="17" customFormat="1" ht="18.75" customHeight="1" hidden="1">
      <c r="A86" s="194" t="s">
        <v>194</v>
      </c>
      <c r="B86" s="132" t="s">
        <v>52</v>
      </c>
      <c r="C86" s="133" t="s">
        <v>78</v>
      </c>
      <c r="D86" s="133" t="s">
        <v>98</v>
      </c>
      <c r="E86" s="246" t="s">
        <v>218</v>
      </c>
      <c r="F86" s="247"/>
      <c r="G86" s="132" t="s">
        <v>62</v>
      </c>
      <c r="H86" s="175"/>
      <c r="I86" s="175"/>
      <c r="J86" s="175"/>
    </row>
    <row r="87" spans="1:10" s="27" customFormat="1" ht="18.75" customHeight="1" hidden="1">
      <c r="A87" s="105" t="s">
        <v>80</v>
      </c>
      <c r="B87" s="87" t="s">
        <v>52</v>
      </c>
      <c r="C87" s="101" t="s">
        <v>78</v>
      </c>
      <c r="D87" s="101">
        <v>14</v>
      </c>
      <c r="E87" s="236"/>
      <c r="F87" s="225"/>
      <c r="G87" s="101"/>
      <c r="H87" s="166">
        <f aca="true" t="shared" si="9" ref="H87:J88">+H88</f>
        <v>0</v>
      </c>
      <c r="I87" s="166">
        <f t="shared" si="9"/>
        <v>0</v>
      </c>
      <c r="J87" s="166">
        <f t="shared" si="9"/>
        <v>0</v>
      </c>
    </row>
    <row r="88" spans="1:10" s="27" customFormat="1" ht="56.25" customHeight="1" hidden="1">
      <c r="A88" s="105" t="s">
        <v>358</v>
      </c>
      <c r="B88" s="89" t="s">
        <v>52</v>
      </c>
      <c r="C88" s="101" t="s">
        <v>78</v>
      </c>
      <c r="D88" s="101">
        <v>14</v>
      </c>
      <c r="E88" s="226" t="s">
        <v>289</v>
      </c>
      <c r="F88" s="227" t="s">
        <v>189</v>
      </c>
      <c r="G88" s="101"/>
      <c r="H88" s="166">
        <f t="shared" si="9"/>
        <v>0</v>
      </c>
      <c r="I88" s="166">
        <f t="shared" si="9"/>
        <v>0</v>
      </c>
      <c r="J88" s="166">
        <f t="shared" si="9"/>
        <v>0</v>
      </c>
    </row>
    <row r="89" spans="1:10" s="17" customFormat="1" ht="10.5" customHeight="1" hidden="1">
      <c r="A89" s="211" t="s">
        <v>359</v>
      </c>
      <c r="B89" s="91" t="s">
        <v>52</v>
      </c>
      <c r="C89" s="106" t="s">
        <v>78</v>
      </c>
      <c r="D89" s="106" t="s">
        <v>81</v>
      </c>
      <c r="E89" s="241" t="s">
        <v>290</v>
      </c>
      <c r="F89" s="234" t="s">
        <v>189</v>
      </c>
      <c r="G89" s="106"/>
      <c r="H89" s="171">
        <f aca="true" t="shared" si="10" ref="H89:J91">H90</f>
        <v>0</v>
      </c>
      <c r="I89" s="171">
        <f t="shared" si="10"/>
        <v>0</v>
      </c>
      <c r="J89" s="171">
        <f t="shared" si="10"/>
        <v>0</v>
      </c>
    </row>
    <row r="90" spans="1:11" s="17" customFormat="1" ht="68.25" customHeight="1" hidden="1">
      <c r="A90" s="212" t="s">
        <v>291</v>
      </c>
      <c r="B90" s="91" t="s">
        <v>52</v>
      </c>
      <c r="C90" s="106" t="s">
        <v>78</v>
      </c>
      <c r="D90" s="106" t="s">
        <v>81</v>
      </c>
      <c r="E90" s="241" t="s">
        <v>221</v>
      </c>
      <c r="F90" s="234" t="s">
        <v>189</v>
      </c>
      <c r="G90" s="106"/>
      <c r="H90" s="171">
        <f t="shared" si="10"/>
        <v>0</v>
      </c>
      <c r="I90" s="171">
        <f t="shared" si="10"/>
        <v>0</v>
      </c>
      <c r="J90" s="171">
        <f t="shared" si="10"/>
        <v>0</v>
      </c>
      <c r="K90" s="17" t="s">
        <v>219</v>
      </c>
    </row>
    <row r="91" spans="1:10" s="17" customFormat="1" ht="68.25" customHeight="1" hidden="1">
      <c r="A91" s="99" t="s">
        <v>117</v>
      </c>
      <c r="B91" s="91" t="s">
        <v>52</v>
      </c>
      <c r="C91" s="102" t="s">
        <v>78</v>
      </c>
      <c r="D91" s="102">
        <v>14</v>
      </c>
      <c r="E91" s="248" t="s">
        <v>221</v>
      </c>
      <c r="F91" s="234" t="s">
        <v>220</v>
      </c>
      <c r="G91" s="85"/>
      <c r="H91" s="171">
        <f t="shared" si="10"/>
        <v>0</v>
      </c>
      <c r="I91" s="171">
        <f t="shared" si="10"/>
        <v>0</v>
      </c>
      <c r="J91" s="171">
        <f t="shared" si="10"/>
        <v>0</v>
      </c>
    </row>
    <row r="92" spans="1:10" s="17" customFormat="1" ht="0.75" customHeight="1" hidden="1">
      <c r="A92" s="194" t="s">
        <v>194</v>
      </c>
      <c r="B92" s="85" t="s">
        <v>52</v>
      </c>
      <c r="C92" s="102" t="s">
        <v>78</v>
      </c>
      <c r="D92" s="102">
        <v>14</v>
      </c>
      <c r="E92" s="248" t="s">
        <v>221</v>
      </c>
      <c r="F92" s="234" t="s">
        <v>220</v>
      </c>
      <c r="G92" s="85" t="s">
        <v>62</v>
      </c>
      <c r="H92" s="172"/>
      <c r="I92" s="172"/>
      <c r="J92" s="172"/>
    </row>
    <row r="93" spans="1:10" s="17" customFormat="1" ht="41.25" customHeight="1" hidden="1">
      <c r="A93" s="88" t="s">
        <v>82</v>
      </c>
      <c r="B93" s="122" t="s">
        <v>52</v>
      </c>
      <c r="C93" s="86" t="s">
        <v>59</v>
      </c>
      <c r="D93" s="204"/>
      <c r="E93" s="236" t="s">
        <v>436</v>
      </c>
      <c r="F93" s="225"/>
      <c r="G93" s="86"/>
      <c r="H93" s="166">
        <f>H109</f>
        <v>0</v>
      </c>
      <c r="I93" s="166">
        <f>I109</f>
        <v>0</v>
      </c>
      <c r="J93" s="166">
        <f>J109</f>
        <v>0</v>
      </c>
    </row>
    <row r="94" spans="1:10" s="17" customFormat="1" ht="55.5" customHeight="1" hidden="1">
      <c r="A94" s="88" t="s">
        <v>164</v>
      </c>
      <c r="B94" s="122" t="s">
        <v>52</v>
      </c>
      <c r="C94" s="86" t="s">
        <v>59</v>
      </c>
      <c r="D94" s="86" t="s">
        <v>163</v>
      </c>
      <c r="E94" s="226"/>
      <c r="F94" s="227"/>
      <c r="G94" s="86"/>
      <c r="H94" s="166">
        <f>H95</f>
        <v>0</v>
      </c>
      <c r="I94" s="166">
        <f>I95</f>
        <v>0</v>
      </c>
      <c r="J94" s="166">
        <f>J95</f>
        <v>0</v>
      </c>
    </row>
    <row r="95" spans="1:10" s="17" customFormat="1" ht="40.5" customHeight="1" hidden="1">
      <c r="A95" s="105" t="s">
        <v>375</v>
      </c>
      <c r="B95" s="122" t="s">
        <v>52</v>
      </c>
      <c r="C95" s="86" t="s">
        <v>59</v>
      </c>
      <c r="D95" s="86" t="s">
        <v>163</v>
      </c>
      <c r="E95" s="226" t="s">
        <v>225</v>
      </c>
      <c r="F95" s="227" t="s">
        <v>189</v>
      </c>
      <c r="G95" s="86"/>
      <c r="H95" s="166">
        <f>H96+H105</f>
        <v>0</v>
      </c>
      <c r="I95" s="166">
        <f>I96+I105</f>
        <v>0</v>
      </c>
      <c r="J95" s="166">
        <f>J96+J105</f>
        <v>0</v>
      </c>
    </row>
    <row r="96" spans="1:10" s="17" customFormat="1" ht="39.75" customHeight="1" hidden="1">
      <c r="A96" s="211" t="s">
        <v>371</v>
      </c>
      <c r="B96" s="122" t="s">
        <v>52</v>
      </c>
      <c r="C96" s="86" t="s">
        <v>59</v>
      </c>
      <c r="D96" s="86" t="s">
        <v>163</v>
      </c>
      <c r="E96" s="226" t="s">
        <v>224</v>
      </c>
      <c r="F96" s="227" t="s">
        <v>189</v>
      </c>
      <c r="G96" s="86"/>
      <c r="H96" s="166">
        <f>H100+H99</f>
        <v>0</v>
      </c>
      <c r="I96" s="166">
        <f>I100+I99</f>
        <v>0</v>
      </c>
      <c r="J96" s="166">
        <f>J100+J99</f>
        <v>0</v>
      </c>
    </row>
    <row r="97" spans="1:10" s="17" customFormat="1" ht="43.5" customHeight="1" hidden="1">
      <c r="A97" s="154" t="s">
        <v>239</v>
      </c>
      <c r="B97" s="122" t="s">
        <v>52</v>
      </c>
      <c r="C97" s="86" t="s">
        <v>59</v>
      </c>
      <c r="D97" s="86" t="s">
        <v>163</v>
      </c>
      <c r="E97" s="226" t="s">
        <v>222</v>
      </c>
      <c r="F97" s="227" t="s">
        <v>189</v>
      </c>
      <c r="G97" s="86"/>
      <c r="H97" s="166">
        <f>H100+H99</f>
        <v>0</v>
      </c>
      <c r="I97" s="166">
        <f>I100+I99</f>
        <v>0</v>
      </c>
      <c r="J97" s="166">
        <f>J100+J99</f>
        <v>0</v>
      </c>
    </row>
    <row r="98" spans="1:10" s="17" customFormat="1" ht="26.25" customHeight="1" hidden="1">
      <c r="A98" s="165" t="s">
        <v>372</v>
      </c>
      <c r="B98" s="122"/>
      <c r="C98" s="86" t="s">
        <v>59</v>
      </c>
      <c r="D98" s="86" t="s">
        <v>163</v>
      </c>
      <c r="E98" s="226" t="s">
        <v>373</v>
      </c>
      <c r="F98" s="227" t="s">
        <v>374</v>
      </c>
      <c r="G98" s="86"/>
      <c r="H98" s="166">
        <f>H99</f>
        <v>0</v>
      </c>
      <c r="I98" s="166">
        <f>I99</f>
        <v>0</v>
      </c>
      <c r="J98" s="166">
        <f>J99</f>
        <v>0</v>
      </c>
    </row>
    <row r="99" spans="1:10" s="17" customFormat="1" ht="45.75" customHeight="1" hidden="1">
      <c r="A99" s="194" t="s">
        <v>194</v>
      </c>
      <c r="B99" s="122"/>
      <c r="C99" s="96" t="s">
        <v>59</v>
      </c>
      <c r="D99" s="96" t="s">
        <v>163</v>
      </c>
      <c r="E99" s="241" t="s">
        <v>222</v>
      </c>
      <c r="F99" s="234" t="s">
        <v>374</v>
      </c>
      <c r="G99" s="96" t="s">
        <v>62</v>
      </c>
      <c r="H99" s="171">
        <v>0</v>
      </c>
      <c r="I99" s="171">
        <v>0</v>
      </c>
      <c r="J99" s="171">
        <v>0</v>
      </c>
    </row>
    <row r="100" spans="1:10" s="17" customFormat="1" ht="45.75" customHeight="1" hidden="1">
      <c r="A100" s="165" t="s">
        <v>346</v>
      </c>
      <c r="B100" s="122" t="s">
        <v>52</v>
      </c>
      <c r="C100" s="86" t="s">
        <v>59</v>
      </c>
      <c r="D100" s="86" t="s">
        <v>163</v>
      </c>
      <c r="E100" s="226" t="s">
        <v>222</v>
      </c>
      <c r="F100" s="227" t="s">
        <v>227</v>
      </c>
      <c r="G100" s="86"/>
      <c r="H100" s="166">
        <f>H101</f>
        <v>0</v>
      </c>
      <c r="I100" s="166">
        <f>I101</f>
        <v>0</v>
      </c>
      <c r="J100" s="166">
        <f>J101</f>
        <v>0</v>
      </c>
    </row>
    <row r="101" spans="1:10" s="17" customFormat="1" ht="52.5" customHeight="1" hidden="1">
      <c r="A101" s="194" t="s">
        <v>194</v>
      </c>
      <c r="B101" s="122" t="s">
        <v>52</v>
      </c>
      <c r="C101" s="96" t="s">
        <v>59</v>
      </c>
      <c r="D101" s="96" t="s">
        <v>163</v>
      </c>
      <c r="E101" s="241" t="s">
        <v>222</v>
      </c>
      <c r="F101" s="234" t="s">
        <v>227</v>
      </c>
      <c r="G101" s="96" t="s">
        <v>62</v>
      </c>
      <c r="H101" s="171">
        <v>0</v>
      </c>
      <c r="I101" s="171">
        <v>0</v>
      </c>
      <c r="J101" s="171">
        <v>0</v>
      </c>
    </row>
    <row r="102" spans="1:10" s="17" customFormat="1" ht="44.25" customHeight="1" hidden="1">
      <c r="A102" s="154" t="s">
        <v>240</v>
      </c>
      <c r="B102" s="122" t="s">
        <v>52</v>
      </c>
      <c r="C102" s="86" t="s">
        <v>59</v>
      </c>
      <c r="D102" s="86" t="s">
        <v>163</v>
      </c>
      <c r="E102" s="226" t="s">
        <v>226</v>
      </c>
      <c r="F102" s="227" t="s">
        <v>189</v>
      </c>
      <c r="G102" s="86"/>
      <c r="H102" s="166">
        <f aca="true" t="shared" si="11" ref="H102:J103">H103</f>
        <v>0</v>
      </c>
      <c r="I102" s="166">
        <f t="shared" si="11"/>
        <v>0</v>
      </c>
      <c r="J102" s="166">
        <f t="shared" si="11"/>
        <v>0</v>
      </c>
    </row>
    <row r="103" spans="1:10" s="17" customFormat="1" ht="54" customHeight="1" hidden="1">
      <c r="A103" s="165" t="s">
        <v>347</v>
      </c>
      <c r="B103" s="122" t="s">
        <v>52</v>
      </c>
      <c r="C103" s="86" t="s">
        <v>59</v>
      </c>
      <c r="D103" s="86" t="s">
        <v>163</v>
      </c>
      <c r="E103" s="226" t="s">
        <v>226</v>
      </c>
      <c r="F103" s="227" t="s">
        <v>223</v>
      </c>
      <c r="G103" s="86"/>
      <c r="H103" s="166">
        <f t="shared" si="11"/>
        <v>0</v>
      </c>
      <c r="I103" s="166">
        <f t="shared" si="11"/>
        <v>0</v>
      </c>
      <c r="J103" s="166">
        <f t="shared" si="11"/>
        <v>0</v>
      </c>
    </row>
    <row r="104" spans="1:10" s="17" customFormat="1" ht="57.75" customHeight="1" hidden="1">
      <c r="A104" s="194" t="s">
        <v>162</v>
      </c>
      <c r="B104" s="122" t="s">
        <v>52</v>
      </c>
      <c r="C104" s="86" t="s">
        <v>59</v>
      </c>
      <c r="D104" s="86" t="s">
        <v>163</v>
      </c>
      <c r="E104" s="226" t="s">
        <v>224</v>
      </c>
      <c r="F104" s="227" t="s">
        <v>223</v>
      </c>
      <c r="G104" s="86" t="s">
        <v>161</v>
      </c>
      <c r="H104" s="166"/>
      <c r="I104" s="166"/>
      <c r="J104" s="166"/>
    </row>
    <row r="105" spans="1:10" s="17" customFormat="1" ht="54" customHeight="1" hidden="1">
      <c r="A105" s="201" t="s">
        <v>360</v>
      </c>
      <c r="B105" s="122" t="s">
        <v>52</v>
      </c>
      <c r="C105" s="86" t="s">
        <v>59</v>
      </c>
      <c r="D105" s="86" t="s">
        <v>163</v>
      </c>
      <c r="E105" s="226" t="s">
        <v>228</v>
      </c>
      <c r="F105" s="227"/>
      <c r="G105" s="86"/>
      <c r="H105" s="166">
        <f>H107</f>
        <v>0</v>
      </c>
      <c r="I105" s="166">
        <f>I107</f>
        <v>0</v>
      </c>
      <c r="J105" s="166">
        <f>J107</f>
        <v>0</v>
      </c>
    </row>
    <row r="106" spans="1:11" s="17" customFormat="1" ht="57" customHeight="1" hidden="1">
      <c r="A106" s="202" t="s">
        <v>292</v>
      </c>
      <c r="B106" s="122" t="s">
        <v>52</v>
      </c>
      <c r="C106" s="86" t="s">
        <v>59</v>
      </c>
      <c r="D106" s="86" t="s">
        <v>163</v>
      </c>
      <c r="E106" s="226" t="s">
        <v>230</v>
      </c>
      <c r="F106" s="227" t="s">
        <v>189</v>
      </c>
      <c r="G106" s="86"/>
      <c r="H106" s="166">
        <f aca="true" t="shared" si="12" ref="H106:J107">H107</f>
        <v>0</v>
      </c>
      <c r="I106" s="166">
        <f t="shared" si="12"/>
        <v>0</v>
      </c>
      <c r="J106" s="166">
        <f t="shared" si="12"/>
        <v>0</v>
      </c>
      <c r="K106" s="150" t="s">
        <v>231</v>
      </c>
    </row>
    <row r="107" spans="1:10" s="17" customFormat="1" ht="64.5" customHeight="1" hidden="1">
      <c r="A107" s="213" t="s">
        <v>175</v>
      </c>
      <c r="B107" s="122" t="s">
        <v>52</v>
      </c>
      <c r="C107" s="86" t="s">
        <v>59</v>
      </c>
      <c r="D107" s="86" t="s">
        <v>163</v>
      </c>
      <c r="E107" s="226" t="s">
        <v>229</v>
      </c>
      <c r="F107" s="227"/>
      <c r="G107" s="86"/>
      <c r="H107" s="166">
        <f t="shared" si="12"/>
        <v>0</v>
      </c>
      <c r="I107" s="166">
        <f t="shared" si="12"/>
        <v>0</v>
      </c>
      <c r="J107" s="166">
        <f t="shared" si="12"/>
        <v>0</v>
      </c>
    </row>
    <row r="108" spans="1:10" s="17" customFormat="1" ht="60.75" customHeight="1" hidden="1">
      <c r="A108" s="194" t="s">
        <v>194</v>
      </c>
      <c r="B108" s="122" t="s">
        <v>52</v>
      </c>
      <c r="C108" s="86" t="s">
        <v>59</v>
      </c>
      <c r="D108" s="86" t="s">
        <v>163</v>
      </c>
      <c r="E108" s="226" t="s">
        <v>229</v>
      </c>
      <c r="F108" s="227"/>
      <c r="G108" s="86" t="s">
        <v>62</v>
      </c>
      <c r="H108" s="166"/>
      <c r="I108" s="166"/>
      <c r="J108" s="166"/>
    </row>
    <row r="109" spans="1:10" s="17" customFormat="1" ht="48.75" customHeight="1" hidden="1">
      <c r="A109" s="95" t="s">
        <v>83</v>
      </c>
      <c r="B109" s="87" t="s">
        <v>52</v>
      </c>
      <c r="C109" s="87" t="s">
        <v>59</v>
      </c>
      <c r="D109" s="87">
        <v>12</v>
      </c>
      <c r="E109" s="237"/>
      <c r="F109" s="227"/>
      <c r="G109" s="87"/>
      <c r="H109" s="169">
        <f>H128+H123</f>
        <v>0</v>
      </c>
      <c r="I109" s="169">
        <f>I128+I123</f>
        <v>0</v>
      </c>
      <c r="J109" s="169">
        <f>J128+J123</f>
        <v>0</v>
      </c>
    </row>
    <row r="110" spans="1:10" s="17" customFormat="1" ht="34.5" customHeight="1" hidden="1">
      <c r="A110" s="136" t="s">
        <v>361</v>
      </c>
      <c r="B110" s="135" t="s">
        <v>52</v>
      </c>
      <c r="C110" s="135" t="s">
        <v>59</v>
      </c>
      <c r="D110" s="135" t="s">
        <v>84</v>
      </c>
      <c r="E110" s="270" t="s">
        <v>295</v>
      </c>
      <c r="F110" s="271"/>
      <c r="G110" s="135"/>
      <c r="H110" s="176">
        <f aca="true" t="shared" si="13" ref="H110:J111">H111</f>
        <v>0</v>
      </c>
      <c r="I110" s="176">
        <f t="shared" si="13"/>
        <v>0</v>
      </c>
      <c r="J110" s="176">
        <f t="shared" si="13"/>
        <v>0</v>
      </c>
    </row>
    <row r="111" spans="1:10" s="17" customFormat="1" ht="45.75" customHeight="1" hidden="1">
      <c r="A111" s="214" t="s">
        <v>362</v>
      </c>
      <c r="B111" s="135" t="s">
        <v>52</v>
      </c>
      <c r="C111" s="135" t="s">
        <v>59</v>
      </c>
      <c r="D111" s="135" t="s">
        <v>84</v>
      </c>
      <c r="E111" s="249" t="s">
        <v>296</v>
      </c>
      <c r="F111" s="240"/>
      <c r="G111" s="135"/>
      <c r="H111" s="176">
        <f t="shared" si="13"/>
        <v>0</v>
      </c>
      <c r="I111" s="176">
        <f t="shared" si="13"/>
        <v>0</v>
      </c>
      <c r="J111" s="176">
        <f t="shared" si="13"/>
        <v>0</v>
      </c>
    </row>
    <row r="112" spans="1:10" s="17" customFormat="1" ht="56.25" customHeight="1" hidden="1">
      <c r="A112" s="148" t="s">
        <v>345</v>
      </c>
      <c r="B112" s="135" t="s">
        <v>52</v>
      </c>
      <c r="C112" s="135" t="s">
        <v>59</v>
      </c>
      <c r="D112" s="135" t="s">
        <v>84</v>
      </c>
      <c r="E112" s="249" t="s">
        <v>297</v>
      </c>
      <c r="F112" s="240"/>
      <c r="G112" s="135"/>
      <c r="H112" s="176">
        <f>H113+H115</f>
        <v>0</v>
      </c>
      <c r="I112" s="176">
        <f>I113+I115</f>
        <v>0</v>
      </c>
      <c r="J112" s="176">
        <f>J113+J115</f>
        <v>0</v>
      </c>
    </row>
    <row r="113" spans="1:10" s="17" customFormat="1" ht="56.25" customHeight="1" hidden="1">
      <c r="A113" s="147" t="s">
        <v>300</v>
      </c>
      <c r="B113" s="135" t="s">
        <v>52</v>
      </c>
      <c r="C113" s="135" t="s">
        <v>59</v>
      </c>
      <c r="D113" s="135" t="s">
        <v>84</v>
      </c>
      <c r="E113" s="250" t="s">
        <v>298</v>
      </c>
      <c r="F113" s="240" t="s">
        <v>299</v>
      </c>
      <c r="G113" s="135"/>
      <c r="H113" s="176">
        <f>H114</f>
        <v>0</v>
      </c>
      <c r="I113" s="176">
        <f>I114</f>
        <v>0</v>
      </c>
      <c r="J113" s="176">
        <f>J114</f>
        <v>0</v>
      </c>
    </row>
    <row r="114" spans="1:10" s="17" customFormat="1" ht="57.75" customHeight="1" hidden="1">
      <c r="A114" s="194" t="s">
        <v>194</v>
      </c>
      <c r="B114" s="135" t="s">
        <v>52</v>
      </c>
      <c r="C114" s="135" t="s">
        <v>59</v>
      </c>
      <c r="D114" s="135" t="s">
        <v>84</v>
      </c>
      <c r="E114" s="249" t="s">
        <v>301</v>
      </c>
      <c r="F114" s="240"/>
      <c r="G114" s="135" t="s">
        <v>62</v>
      </c>
      <c r="H114" s="176"/>
      <c r="I114" s="176"/>
      <c r="J114" s="176"/>
    </row>
    <row r="115" spans="1:10" s="17" customFormat="1" ht="66" customHeight="1" hidden="1">
      <c r="A115" s="147" t="s">
        <v>235</v>
      </c>
      <c r="B115" s="135" t="s">
        <v>52</v>
      </c>
      <c r="C115" s="135" t="s">
        <v>59</v>
      </c>
      <c r="D115" s="135" t="s">
        <v>84</v>
      </c>
      <c r="E115" s="250" t="s">
        <v>303</v>
      </c>
      <c r="F115" s="240" t="s">
        <v>304</v>
      </c>
      <c r="G115" s="135"/>
      <c r="H115" s="176">
        <f>H116</f>
        <v>0</v>
      </c>
      <c r="I115" s="176">
        <f>I116</f>
        <v>0</v>
      </c>
      <c r="J115" s="176">
        <f>J116</f>
        <v>0</v>
      </c>
    </row>
    <row r="116" spans="1:10" s="17" customFormat="1" ht="61.5" customHeight="1" hidden="1">
      <c r="A116" s="194" t="s">
        <v>194</v>
      </c>
      <c r="B116" s="135" t="s">
        <v>52</v>
      </c>
      <c r="C116" s="135" t="s">
        <v>59</v>
      </c>
      <c r="D116" s="135" t="s">
        <v>84</v>
      </c>
      <c r="E116" s="249" t="s">
        <v>298</v>
      </c>
      <c r="F116" s="240" t="s">
        <v>304</v>
      </c>
      <c r="G116" s="135" t="s">
        <v>62</v>
      </c>
      <c r="H116" s="176"/>
      <c r="I116" s="176"/>
      <c r="J116" s="176"/>
    </row>
    <row r="117" spans="1:10" s="17" customFormat="1" ht="52.5" customHeight="1" hidden="1">
      <c r="A117" s="95" t="s">
        <v>367</v>
      </c>
      <c r="B117" s="87" t="s">
        <v>52</v>
      </c>
      <c r="C117" s="87" t="s">
        <v>59</v>
      </c>
      <c r="D117" s="87" t="s">
        <v>84</v>
      </c>
      <c r="E117" s="237" t="s">
        <v>241</v>
      </c>
      <c r="F117" s="227" t="s">
        <v>189</v>
      </c>
      <c r="G117" s="87"/>
      <c r="H117" s="169">
        <f aca="true" t="shared" si="14" ref="H117:J120">H118</f>
        <v>0</v>
      </c>
      <c r="I117" s="169">
        <f t="shared" si="14"/>
        <v>0</v>
      </c>
      <c r="J117" s="169">
        <f t="shared" si="14"/>
        <v>0</v>
      </c>
    </row>
    <row r="118" spans="1:10" s="17" customFormat="1" ht="50.25" customHeight="1" hidden="1">
      <c r="A118" s="93" t="s">
        <v>368</v>
      </c>
      <c r="B118" s="87" t="s">
        <v>52</v>
      </c>
      <c r="C118" s="85" t="s">
        <v>59</v>
      </c>
      <c r="D118" s="85" t="s">
        <v>84</v>
      </c>
      <c r="E118" s="233" t="s">
        <v>242</v>
      </c>
      <c r="F118" s="232" t="s">
        <v>189</v>
      </c>
      <c r="G118" s="85"/>
      <c r="H118" s="172">
        <f t="shared" si="14"/>
        <v>0</v>
      </c>
      <c r="I118" s="172">
        <f t="shared" si="14"/>
        <v>0</v>
      </c>
      <c r="J118" s="172">
        <f t="shared" si="14"/>
        <v>0</v>
      </c>
    </row>
    <row r="119" spans="1:11" s="17" customFormat="1" ht="56.25" customHeight="1" hidden="1">
      <c r="A119" s="284" t="s">
        <v>353</v>
      </c>
      <c r="B119" s="87" t="s">
        <v>52</v>
      </c>
      <c r="C119" s="85" t="s">
        <v>59</v>
      </c>
      <c r="D119" s="85" t="s">
        <v>84</v>
      </c>
      <c r="E119" s="233" t="s">
        <v>233</v>
      </c>
      <c r="F119" s="232" t="s">
        <v>189</v>
      </c>
      <c r="G119" s="85"/>
      <c r="H119" s="172">
        <f t="shared" si="14"/>
        <v>0</v>
      </c>
      <c r="I119" s="172">
        <f t="shared" si="14"/>
        <v>0</v>
      </c>
      <c r="J119" s="172">
        <f t="shared" si="14"/>
        <v>0</v>
      </c>
      <c r="K119" s="150"/>
    </row>
    <row r="120" spans="1:10" s="17" customFormat="1" ht="51" customHeight="1" hidden="1">
      <c r="A120" s="99" t="s">
        <v>109</v>
      </c>
      <c r="B120" s="87" t="s">
        <v>52</v>
      </c>
      <c r="C120" s="85" t="s">
        <v>59</v>
      </c>
      <c r="D120" s="85" t="s">
        <v>84</v>
      </c>
      <c r="E120" s="233" t="s">
        <v>233</v>
      </c>
      <c r="F120" s="235" t="s">
        <v>232</v>
      </c>
      <c r="G120" s="85"/>
      <c r="H120" s="172">
        <f t="shared" si="14"/>
        <v>0</v>
      </c>
      <c r="I120" s="172">
        <f t="shared" si="14"/>
        <v>0</v>
      </c>
      <c r="J120" s="172">
        <f t="shared" si="14"/>
        <v>0</v>
      </c>
    </row>
    <row r="121" spans="1:10" s="17" customFormat="1" ht="42" customHeight="1" hidden="1">
      <c r="A121" s="194" t="s">
        <v>194</v>
      </c>
      <c r="B121" s="87" t="s">
        <v>52</v>
      </c>
      <c r="C121" s="85" t="s">
        <v>59</v>
      </c>
      <c r="D121" s="85" t="s">
        <v>84</v>
      </c>
      <c r="E121" s="233" t="s">
        <v>233</v>
      </c>
      <c r="F121" s="235" t="s">
        <v>232</v>
      </c>
      <c r="G121" s="85" t="s">
        <v>62</v>
      </c>
      <c r="H121" s="172">
        <v>0</v>
      </c>
      <c r="I121" s="172">
        <v>0</v>
      </c>
      <c r="J121" s="172">
        <v>0</v>
      </c>
    </row>
    <row r="122" spans="1:10" s="17" customFormat="1" ht="48.75" customHeight="1" hidden="1">
      <c r="A122" s="137" t="s">
        <v>142</v>
      </c>
      <c r="B122" s="87" t="s">
        <v>52</v>
      </c>
      <c r="C122" s="85" t="s">
        <v>59</v>
      </c>
      <c r="D122" s="85" t="s">
        <v>84</v>
      </c>
      <c r="E122" s="233" t="s">
        <v>234</v>
      </c>
      <c r="F122" s="235"/>
      <c r="G122" s="85"/>
      <c r="H122" s="172">
        <v>0</v>
      </c>
      <c r="I122" s="172">
        <v>0</v>
      </c>
      <c r="J122" s="172">
        <v>0</v>
      </c>
    </row>
    <row r="123" spans="1:10" s="17" customFormat="1" ht="62.25" customHeight="1" hidden="1">
      <c r="A123" s="208" t="s">
        <v>409</v>
      </c>
      <c r="B123" s="87"/>
      <c r="C123" s="87" t="s">
        <v>59</v>
      </c>
      <c r="D123" s="87" t="s">
        <v>84</v>
      </c>
      <c r="E123" s="237" t="s">
        <v>225</v>
      </c>
      <c r="F123" s="230" t="s">
        <v>189</v>
      </c>
      <c r="G123" s="87"/>
      <c r="H123" s="169">
        <f aca="true" t="shared" si="15" ref="H123:J126">H124</f>
        <v>0</v>
      </c>
      <c r="I123" s="169">
        <f t="shared" si="15"/>
        <v>0</v>
      </c>
      <c r="J123" s="169">
        <f t="shared" si="15"/>
        <v>0</v>
      </c>
    </row>
    <row r="124" spans="1:10" s="17" customFormat="1" ht="66" customHeight="1" hidden="1">
      <c r="A124" s="99" t="s">
        <v>410</v>
      </c>
      <c r="B124" s="87"/>
      <c r="C124" s="85" t="s">
        <v>59</v>
      </c>
      <c r="D124" s="85" t="s">
        <v>84</v>
      </c>
      <c r="E124" s="233" t="s">
        <v>224</v>
      </c>
      <c r="F124" s="232" t="s">
        <v>189</v>
      </c>
      <c r="G124" s="85"/>
      <c r="H124" s="172">
        <f t="shared" si="15"/>
        <v>0</v>
      </c>
      <c r="I124" s="172">
        <f t="shared" si="15"/>
        <v>0</v>
      </c>
      <c r="J124" s="172">
        <f t="shared" si="15"/>
        <v>0</v>
      </c>
    </row>
    <row r="125" spans="1:10" s="17" customFormat="1" ht="66" customHeight="1" hidden="1">
      <c r="A125" s="215" t="s">
        <v>411</v>
      </c>
      <c r="B125" s="87"/>
      <c r="C125" s="85" t="s">
        <v>59</v>
      </c>
      <c r="D125" s="85" t="s">
        <v>84</v>
      </c>
      <c r="E125" s="233" t="s">
        <v>413</v>
      </c>
      <c r="F125" s="232" t="s">
        <v>189</v>
      </c>
      <c r="G125" s="85"/>
      <c r="H125" s="172">
        <f t="shared" si="15"/>
        <v>0</v>
      </c>
      <c r="I125" s="172">
        <f t="shared" si="15"/>
        <v>0</v>
      </c>
      <c r="J125" s="172">
        <f t="shared" si="15"/>
        <v>0</v>
      </c>
    </row>
    <row r="126" spans="1:10" s="17" customFormat="1" ht="64.5" customHeight="1" hidden="1">
      <c r="A126" s="99" t="s">
        <v>412</v>
      </c>
      <c r="B126" s="87"/>
      <c r="C126" s="85" t="s">
        <v>59</v>
      </c>
      <c r="D126" s="85" t="s">
        <v>84</v>
      </c>
      <c r="E126" s="233" t="s">
        <v>413</v>
      </c>
      <c r="F126" s="232" t="s">
        <v>414</v>
      </c>
      <c r="G126" s="85"/>
      <c r="H126" s="172">
        <f t="shared" si="15"/>
        <v>0</v>
      </c>
      <c r="I126" s="172">
        <f t="shared" si="15"/>
        <v>0</v>
      </c>
      <c r="J126" s="172">
        <f t="shared" si="15"/>
        <v>0</v>
      </c>
    </row>
    <row r="127" spans="1:10" s="17" customFormat="1" ht="57" customHeight="1" hidden="1">
      <c r="A127" s="99" t="s">
        <v>194</v>
      </c>
      <c r="B127" s="87"/>
      <c r="C127" s="85" t="s">
        <v>59</v>
      </c>
      <c r="D127" s="85" t="s">
        <v>84</v>
      </c>
      <c r="E127" s="233" t="s">
        <v>413</v>
      </c>
      <c r="F127" s="232" t="s">
        <v>414</v>
      </c>
      <c r="G127" s="85" t="s">
        <v>62</v>
      </c>
      <c r="H127" s="172">
        <v>0</v>
      </c>
      <c r="I127" s="172">
        <v>0</v>
      </c>
      <c r="J127" s="172">
        <v>0</v>
      </c>
    </row>
    <row r="128" spans="1:12" s="17" customFormat="1" ht="43.5" customHeight="1" hidden="1">
      <c r="A128" s="208" t="s">
        <v>140</v>
      </c>
      <c r="B128" s="87"/>
      <c r="C128" s="87" t="s">
        <v>59</v>
      </c>
      <c r="D128" s="87" t="s">
        <v>84</v>
      </c>
      <c r="E128" s="237" t="s">
        <v>199</v>
      </c>
      <c r="F128" s="230" t="s">
        <v>189</v>
      </c>
      <c r="G128" s="87"/>
      <c r="H128" s="169">
        <f>H129</f>
        <v>0</v>
      </c>
      <c r="I128" s="169">
        <f>I129</f>
        <v>0</v>
      </c>
      <c r="J128" s="169">
        <f>J129</f>
        <v>0</v>
      </c>
      <c r="K128" s="342"/>
      <c r="L128" s="343"/>
    </row>
    <row r="129" spans="1:10" s="17" customFormat="1" ht="42.75" customHeight="1" hidden="1">
      <c r="A129" s="99" t="s">
        <v>142</v>
      </c>
      <c r="B129" s="87"/>
      <c r="C129" s="85" t="s">
        <v>59</v>
      </c>
      <c r="D129" s="85" t="s">
        <v>84</v>
      </c>
      <c r="E129" s="233" t="s">
        <v>205</v>
      </c>
      <c r="F129" s="232" t="s">
        <v>189</v>
      </c>
      <c r="G129" s="85"/>
      <c r="H129" s="172">
        <f>H131+H133+H136+H153+H151</f>
        <v>0</v>
      </c>
      <c r="I129" s="172">
        <f>I131+I133+I136+I153+I151</f>
        <v>0</v>
      </c>
      <c r="J129" s="172">
        <f>J131+J133+J136+J153+J151</f>
        <v>0</v>
      </c>
    </row>
    <row r="130" spans="1:10" s="17" customFormat="1" ht="0.75" customHeight="1" hidden="1">
      <c r="A130" s="299" t="s">
        <v>380</v>
      </c>
      <c r="B130" s="87"/>
      <c r="C130" s="85" t="s">
        <v>59</v>
      </c>
      <c r="D130" s="85" t="s">
        <v>84</v>
      </c>
      <c r="E130" s="233" t="s">
        <v>205</v>
      </c>
      <c r="F130" s="232" t="s">
        <v>189</v>
      </c>
      <c r="G130" s="85"/>
      <c r="H130" s="172">
        <f>H131+H133</f>
        <v>0</v>
      </c>
      <c r="I130" s="172">
        <f>I131+I133</f>
        <v>0</v>
      </c>
      <c r="J130" s="172">
        <f>J131+J133</f>
        <v>0</v>
      </c>
    </row>
    <row r="131" spans="1:10" s="17" customFormat="1" ht="66" customHeight="1" hidden="1">
      <c r="A131" s="99" t="s">
        <v>421</v>
      </c>
      <c r="B131" s="87"/>
      <c r="C131" s="85" t="s">
        <v>59</v>
      </c>
      <c r="D131" s="85" t="s">
        <v>84</v>
      </c>
      <c r="E131" s="233" t="s">
        <v>205</v>
      </c>
      <c r="F131" s="232" t="s">
        <v>422</v>
      </c>
      <c r="G131" s="85"/>
      <c r="H131" s="172">
        <f>H132</f>
        <v>0</v>
      </c>
      <c r="I131" s="172">
        <f>I132</f>
        <v>0</v>
      </c>
      <c r="J131" s="172">
        <f>J132</f>
        <v>0</v>
      </c>
    </row>
    <row r="132" spans="1:10" s="17" customFormat="1" ht="66" customHeight="1" hidden="1">
      <c r="A132" s="99" t="s">
        <v>194</v>
      </c>
      <c r="B132" s="87"/>
      <c r="C132" s="85" t="s">
        <v>59</v>
      </c>
      <c r="D132" s="85" t="s">
        <v>84</v>
      </c>
      <c r="E132" s="233" t="s">
        <v>205</v>
      </c>
      <c r="F132" s="232" t="s">
        <v>422</v>
      </c>
      <c r="G132" s="85" t="s">
        <v>62</v>
      </c>
      <c r="H132" s="172">
        <v>0</v>
      </c>
      <c r="I132" s="172">
        <v>0</v>
      </c>
      <c r="J132" s="172">
        <v>0</v>
      </c>
    </row>
    <row r="133" spans="1:10" s="17" customFormat="1" ht="66" customHeight="1" hidden="1">
      <c r="A133" s="99" t="s">
        <v>439</v>
      </c>
      <c r="B133" s="87"/>
      <c r="C133" s="85" t="s">
        <v>59</v>
      </c>
      <c r="D133" s="85" t="s">
        <v>84</v>
      </c>
      <c r="E133" s="233" t="s">
        <v>205</v>
      </c>
      <c r="F133" s="232" t="s">
        <v>423</v>
      </c>
      <c r="G133" s="85"/>
      <c r="H133" s="172">
        <f>H134</f>
        <v>0</v>
      </c>
      <c r="I133" s="172">
        <f>I134</f>
        <v>0</v>
      </c>
      <c r="J133" s="172">
        <f>J134</f>
        <v>0</v>
      </c>
    </row>
    <row r="134" spans="1:10" s="17" customFormat="1" ht="47.25" customHeight="1" hidden="1">
      <c r="A134" s="99" t="s">
        <v>194</v>
      </c>
      <c r="B134" s="87"/>
      <c r="C134" s="85" t="s">
        <v>59</v>
      </c>
      <c r="D134" s="85" t="s">
        <v>84</v>
      </c>
      <c r="E134" s="233" t="s">
        <v>205</v>
      </c>
      <c r="F134" s="232" t="s">
        <v>423</v>
      </c>
      <c r="G134" s="85" t="s">
        <v>62</v>
      </c>
      <c r="H134" s="172">
        <v>0</v>
      </c>
      <c r="I134" s="172">
        <v>0</v>
      </c>
      <c r="J134" s="172">
        <v>0</v>
      </c>
    </row>
    <row r="135" spans="1:10" s="17" customFormat="1" ht="69.75" customHeight="1" hidden="1">
      <c r="A135" s="190" t="s">
        <v>380</v>
      </c>
      <c r="B135" s="87"/>
      <c r="C135" s="85" t="s">
        <v>59</v>
      </c>
      <c r="D135" s="85" t="s">
        <v>84</v>
      </c>
      <c r="E135" s="233" t="s">
        <v>377</v>
      </c>
      <c r="F135" s="232" t="s">
        <v>189</v>
      </c>
      <c r="G135" s="85"/>
      <c r="H135" s="172">
        <f>H136</f>
        <v>0</v>
      </c>
      <c r="I135" s="172">
        <f>I136</f>
        <v>0</v>
      </c>
      <c r="J135" s="172">
        <f>J136</f>
        <v>0</v>
      </c>
    </row>
    <row r="136" spans="1:10" s="17" customFormat="1" ht="63" customHeight="1" hidden="1">
      <c r="A136" s="189" t="s">
        <v>406</v>
      </c>
      <c r="B136" s="87" t="s">
        <v>52</v>
      </c>
      <c r="C136" s="85" t="s">
        <v>59</v>
      </c>
      <c r="D136" s="85" t="s">
        <v>84</v>
      </c>
      <c r="E136" s="233" t="s">
        <v>205</v>
      </c>
      <c r="F136" s="235" t="s">
        <v>378</v>
      </c>
      <c r="G136" s="85"/>
      <c r="H136" s="172">
        <f>H138</f>
        <v>0</v>
      </c>
      <c r="I136" s="172">
        <f>I138</f>
        <v>0</v>
      </c>
      <c r="J136" s="172">
        <f>J138</f>
        <v>0</v>
      </c>
    </row>
    <row r="137" spans="1:10" s="17" customFormat="1" ht="68.25" customHeight="1" hidden="1">
      <c r="A137" s="147" t="s">
        <v>237</v>
      </c>
      <c r="B137" s="87"/>
      <c r="C137" s="85" t="s">
        <v>59</v>
      </c>
      <c r="D137" s="85" t="s">
        <v>84</v>
      </c>
      <c r="E137" s="233"/>
      <c r="F137" s="235"/>
      <c r="G137" s="85"/>
      <c r="H137" s="172"/>
      <c r="I137" s="172"/>
      <c r="J137" s="172"/>
    </row>
    <row r="138" spans="1:10" s="17" customFormat="1" ht="52.5" customHeight="1" hidden="1">
      <c r="A138" s="203" t="s">
        <v>194</v>
      </c>
      <c r="B138" s="87" t="s">
        <v>52</v>
      </c>
      <c r="C138" s="85" t="s">
        <v>59</v>
      </c>
      <c r="D138" s="85" t="s">
        <v>84</v>
      </c>
      <c r="E138" s="233" t="s">
        <v>205</v>
      </c>
      <c r="F138" s="235" t="s">
        <v>378</v>
      </c>
      <c r="G138" s="85" t="s">
        <v>62</v>
      </c>
      <c r="H138" s="172">
        <v>0</v>
      </c>
      <c r="I138" s="172">
        <v>0</v>
      </c>
      <c r="J138" s="172">
        <v>0</v>
      </c>
    </row>
    <row r="139" spans="1:10" s="17" customFormat="1" ht="66.75" customHeight="1" hidden="1">
      <c r="A139" s="194" t="s">
        <v>194</v>
      </c>
      <c r="B139" s="145" t="s">
        <v>52</v>
      </c>
      <c r="C139" s="145" t="s">
        <v>59</v>
      </c>
      <c r="D139" s="145" t="s">
        <v>84</v>
      </c>
      <c r="E139" s="251" t="s">
        <v>182</v>
      </c>
      <c r="F139" s="252">
        <v>1149</v>
      </c>
      <c r="G139" s="145"/>
      <c r="H139" s="177">
        <f>H140</f>
        <v>0</v>
      </c>
      <c r="I139" s="177">
        <f>I140</f>
        <v>0</v>
      </c>
      <c r="J139" s="177">
        <f>J140</f>
        <v>0</v>
      </c>
    </row>
    <row r="140" spans="1:10" s="17" customFormat="1" ht="61.5" customHeight="1" hidden="1">
      <c r="A140" s="216" t="s">
        <v>183</v>
      </c>
      <c r="B140" s="145" t="s">
        <v>52</v>
      </c>
      <c r="C140" s="145" t="s">
        <v>59</v>
      </c>
      <c r="D140" s="145" t="s">
        <v>84</v>
      </c>
      <c r="E140" s="251" t="s">
        <v>141</v>
      </c>
      <c r="F140" s="252">
        <v>1149</v>
      </c>
      <c r="G140" s="145" t="s">
        <v>62</v>
      </c>
      <c r="H140" s="177"/>
      <c r="I140" s="177"/>
      <c r="J140" s="177"/>
    </row>
    <row r="141" spans="1:39" s="25" customFormat="1" ht="59.25" customHeight="1" hidden="1">
      <c r="A141" s="217" t="s">
        <v>61</v>
      </c>
      <c r="B141" s="118" t="s">
        <v>52</v>
      </c>
      <c r="C141" s="119" t="s">
        <v>59</v>
      </c>
      <c r="D141" s="119" t="s">
        <v>84</v>
      </c>
      <c r="E141" s="253" t="s">
        <v>118</v>
      </c>
      <c r="F141" s="254" t="s">
        <v>106</v>
      </c>
      <c r="G141" s="119"/>
      <c r="H141" s="178">
        <f>+H142+H145</f>
        <v>0</v>
      </c>
      <c r="I141" s="178">
        <f>+I142+I145</f>
        <v>0</v>
      </c>
      <c r="J141" s="178">
        <f>+J142+J145</f>
        <v>0</v>
      </c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</row>
    <row r="142" spans="1:249" s="24" customFormat="1" ht="56.25" customHeight="1" hidden="1">
      <c r="A142" s="218" t="s">
        <v>119</v>
      </c>
      <c r="B142" s="112" t="s">
        <v>52</v>
      </c>
      <c r="C142" s="120" t="s">
        <v>59</v>
      </c>
      <c r="D142" s="120" t="s">
        <v>84</v>
      </c>
      <c r="E142" s="255" t="s">
        <v>120</v>
      </c>
      <c r="F142" s="256" t="s">
        <v>106</v>
      </c>
      <c r="G142" s="219"/>
      <c r="H142" s="179">
        <f aca="true" t="shared" si="16" ref="H142:J143">+H143</f>
        <v>0</v>
      </c>
      <c r="I142" s="179">
        <f t="shared" si="16"/>
        <v>0</v>
      </c>
      <c r="J142" s="179">
        <f t="shared" si="16"/>
        <v>0</v>
      </c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  <c r="GX142" s="27"/>
      <c r="GY142" s="27"/>
      <c r="GZ142" s="27"/>
      <c r="HA142" s="27"/>
      <c r="HB142" s="27"/>
      <c r="HC142" s="27"/>
      <c r="HD142" s="27"/>
      <c r="HE142" s="27"/>
      <c r="HF142" s="27"/>
      <c r="HG142" s="27"/>
      <c r="HH142" s="27"/>
      <c r="HI142" s="27"/>
      <c r="HJ142" s="27"/>
      <c r="HK142" s="27"/>
      <c r="HL142" s="27"/>
      <c r="HM142" s="27"/>
      <c r="HN142" s="27"/>
      <c r="HO142" s="27"/>
      <c r="HP142" s="27"/>
      <c r="HQ142" s="27"/>
      <c r="HR142" s="27"/>
      <c r="HS142" s="27"/>
      <c r="HT142" s="27"/>
      <c r="HU142" s="27"/>
      <c r="HV142" s="27"/>
      <c r="HW142" s="27"/>
      <c r="HX142" s="27"/>
      <c r="HY142" s="27"/>
      <c r="HZ142" s="27"/>
      <c r="IA142" s="27"/>
      <c r="IB142" s="27"/>
      <c r="IC142" s="27"/>
      <c r="ID142" s="27"/>
      <c r="IE142" s="27"/>
      <c r="IF142" s="27"/>
      <c r="IG142" s="27"/>
      <c r="IH142" s="27"/>
      <c r="II142" s="27"/>
      <c r="IJ142" s="27"/>
      <c r="IK142" s="27"/>
      <c r="IL142" s="27"/>
      <c r="IM142" s="27"/>
      <c r="IN142" s="27"/>
      <c r="IO142" s="27"/>
    </row>
    <row r="143" spans="1:249" s="24" customFormat="1" ht="56.25" customHeight="1" hidden="1">
      <c r="A143" s="220" t="s">
        <v>121</v>
      </c>
      <c r="B143" s="112" t="s">
        <v>52</v>
      </c>
      <c r="C143" s="120" t="s">
        <v>59</v>
      </c>
      <c r="D143" s="120" t="s">
        <v>84</v>
      </c>
      <c r="E143" s="255" t="s">
        <v>120</v>
      </c>
      <c r="F143" s="256" t="s">
        <v>122</v>
      </c>
      <c r="G143" s="219"/>
      <c r="H143" s="180">
        <f t="shared" si="16"/>
        <v>0</v>
      </c>
      <c r="I143" s="180">
        <f t="shared" si="16"/>
        <v>0</v>
      </c>
      <c r="J143" s="180">
        <f t="shared" si="16"/>
        <v>0</v>
      </c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7"/>
      <c r="GF143" s="27"/>
      <c r="GG143" s="27"/>
      <c r="GH143" s="27"/>
      <c r="GI143" s="27"/>
      <c r="GJ143" s="27"/>
      <c r="GK143" s="27"/>
      <c r="GL143" s="27"/>
      <c r="GM143" s="27"/>
      <c r="GN143" s="27"/>
      <c r="GO143" s="27"/>
      <c r="GP143" s="27"/>
      <c r="GQ143" s="27"/>
      <c r="GR143" s="27"/>
      <c r="GS143" s="27"/>
      <c r="GT143" s="27"/>
      <c r="GU143" s="27"/>
      <c r="GV143" s="27"/>
      <c r="GW143" s="27"/>
      <c r="GX143" s="27"/>
      <c r="GY143" s="27"/>
      <c r="GZ143" s="27"/>
      <c r="HA143" s="27"/>
      <c r="HB143" s="27"/>
      <c r="HC143" s="27"/>
      <c r="HD143" s="27"/>
      <c r="HE143" s="27"/>
      <c r="HF143" s="27"/>
      <c r="HG143" s="27"/>
      <c r="HH143" s="27"/>
      <c r="HI143" s="27"/>
      <c r="HJ143" s="27"/>
      <c r="HK143" s="27"/>
      <c r="HL143" s="27"/>
      <c r="HM143" s="27"/>
      <c r="HN143" s="27"/>
      <c r="HO143" s="27"/>
      <c r="HP143" s="27"/>
      <c r="HQ143" s="27"/>
      <c r="HR143" s="27"/>
      <c r="HS143" s="27"/>
      <c r="HT143" s="27"/>
      <c r="HU143" s="27"/>
      <c r="HV143" s="27"/>
      <c r="HW143" s="27"/>
      <c r="HX143" s="27"/>
      <c r="HY143" s="27"/>
      <c r="HZ143" s="27"/>
      <c r="IA143" s="27"/>
      <c r="IB143" s="27"/>
      <c r="IC143" s="27"/>
      <c r="ID143" s="27"/>
      <c r="IE143" s="27"/>
      <c r="IF143" s="27"/>
      <c r="IG143" s="27"/>
      <c r="IH143" s="27"/>
      <c r="II143" s="27"/>
      <c r="IJ143" s="27"/>
      <c r="IK143" s="27"/>
      <c r="IL143" s="27"/>
      <c r="IM143" s="27"/>
      <c r="IN143" s="27"/>
      <c r="IO143" s="27"/>
    </row>
    <row r="144" spans="1:249" s="24" customFormat="1" ht="57.75" customHeight="1" hidden="1">
      <c r="A144" s="220" t="s">
        <v>123</v>
      </c>
      <c r="B144" s="111" t="s">
        <v>52</v>
      </c>
      <c r="C144" s="120" t="s">
        <v>59</v>
      </c>
      <c r="D144" s="120" t="s">
        <v>84</v>
      </c>
      <c r="E144" s="255" t="s">
        <v>120</v>
      </c>
      <c r="F144" s="256" t="s">
        <v>122</v>
      </c>
      <c r="G144" s="221" t="s">
        <v>62</v>
      </c>
      <c r="H144" s="179"/>
      <c r="I144" s="179"/>
      <c r="J144" s="179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7"/>
      <c r="GF144" s="27"/>
      <c r="GG144" s="27"/>
      <c r="GH144" s="27"/>
      <c r="GI144" s="27"/>
      <c r="GJ144" s="27"/>
      <c r="GK144" s="27"/>
      <c r="GL144" s="27"/>
      <c r="GM144" s="27"/>
      <c r="GN144" s="27"/>
      <c r="GO144" s="27"/>
      <c r="GP144" s="27"/>
      <c r="GQ144" s="27"/>
      <c r="GR144" s="27"/>
      <c r="GS144" s="27"/>
      <c r="GT144" s="27"/>
      <c r="GU144" s="27"/>
      <c r="GV144" s="27"/>
      <c r="GW144" s="27"/>
      <c r="GX144" s="27"/>
      <c r="GY144" s="27"/>
      <c r="GZ144" s="27"/>
      <c r="HA144" s="27"/>
      <c r="HB144" s="27"/>
      <c r="HC144" s="27"/>
      <c r="HD144" s="27"/>
      <c r="HE144" s="27"/>
      <c r="HF144" s="27"/>
      <c r="HG144" s="27"/>
      <c r="HH144" s="27"/>
      <c r="HI144" s="27"/>
      <c r="HJ144" s="27"/>
      <c r="HK144" s="27"/>
      <c r="HL144" s="27"/>
      <c r="HM144" s="27"/>
      <c r="HN144" s="27"/>
      <c r="HO144" s="27"/>
      <c r="HP144" s="27"/>
      <c r="HQ144" s="27"/>
      <c r="HR144" s="27"/>
      <c r="HS144" s="27"/>
      <c r="HT144" s="27"/>
      <c r="HU144" s="27"/>
      <c r="HV144" s="27"/>
      <c r="HW144" s="27"/>
      <c r="HX144" s="27"/>
      <c r="HY144" s="27"/>
      <c r="HZ144" s="27"/>
      <c r="IA144" s="27"/>
      <c r="IB144" s="27"/>
      <c r="IC144" s="27"/>
      <c r="ID144" s="27"/>
      <c r="IE144" s="27"/>
      <c r="IF144" s="27"/>
      <c r="IG144" s="27"/>
      <c r="IH144" s="27"/>
      <c r="II144" s="27"/>
      <c r="IJ144" s="27"/>
      <c r="IK144" s="27"/>
      <c r="IL144" s="27"/>
      <c r="IM144" s="27"/>
      <c r="IN144" s="27"/>
      <c r="IO144" s="27"/>
    </row>
    <row r="145" spans="1:249" s="24" customFormat="1" ht="56.25" customHeight="1" hidden="1">
      <c r="A145" s="121" t="s">
        <v>61</v>
      </c>
      <c r="B145" s="112" t="s">
        <v>52</v>
      </c>
      <c r="C145" s="120" t="s">
        <v>59</v>
      </c>
      <c r="D145" s="120" t="s">
        <v>84</v>
      </c>
      <c r="E145" s="255" t="s">
        <v>124</v>
      </c>
      <c r="F145" s="256" t="s">
        <v>106</v>
      </c>
      <c r="G145" s="219"/>
      <c r="H145" s="179">
        <f>+H146+H148</f>
        <v>0</v>
      </c>
      <c r="I145" s="179">
        <f>+I146+I148</f>
        <v>0</v>
      </c>
      <c r="J145" s="179">
        <f>+J146+J148</f>
        <v>0</v>
      </c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  <c r="FJ145" s="27"/>
      <c r="FK145" s="27"/>
      <c r="FL145" s="27"/>
      <c r="FM145" s="27"/>
      <c r="FN145" s="27"/>
      <c r="FO145" s="27"/>
      <c r="FP145" s="27"/>
      <c r="FQ145" s="27"/>
      <c r="FR145" s="27"/>
      <c r="FS145" s="27"/>
      <c r="FT145" s="27"/>
      <c r="FU145" s="27"/>
      <c r="FV145" s="27"/>
      <c r="FW145" s="27"/>
      <c r="FX145" s="27"/>
      <c r="FY145" s="27"/>
      <c r="FZ145" s="27"/>
      <c r="GA145" s="27"/>
      <c r="GB145" s="27"/>
      <c r="GC145" s="27"/>
      <c r="GD145" s="27"/>
      <c r="GE145" s="27"/>
      <c r="GF145" s="27"/>
      <c r="GG145" s="27"/>
      <c r="GH145" s="27"/>
      <c r="GI145" s="27"/>
      <c r="GJ145" s="27"/>
      <c r="GK145" s="27"/>
      <c r="GL145" s="27"/>
      <c r="GM145" s="27"/>
      <c r="GN145" s="27"/>
      <c r="GO145" s="27"/>
      <c r="GP145" s="27"/>
      <c r="GQ145" s="27"/>
      <c r="GR145" s="27"/>
      <c r="GS145" s="27"/>
      <c r="GT145" s="27"/>
      <c r="GU145" s="27"/>
      <c r="GV145" s="27"/>
      <c r="GW145" s="27"/>
      <c r="GX145" s="27"/>
      <c r="GY145" s="27"/>
      <c r="GZ145" s="27"/>
      <c r="HA145" s="27"/>
      <c r="HB145" s="27"/>
      <c r="HC145" s="27"/>
      <c r="HD145" s="27"/>
      <c r="HE145" s="27"/>
      <c r="HF145" s="27"/>
      <c r="HG145" s="27"/>
      <c r="HH145" s="27"/>
      <c r="HI145" s="27"/>
      <c r="HJ145" s="27"/>
      <c r="HK145" s="27"/>
      <c r="HL145" s="27"/>
      <c r="HM145" s="27"/>
      <c r="HN145" s="27"/>
      <c r="HO145" s="27"/>
      <c r="HP145" s="27"/>
      <c r="HQ145" s="27"/>
      <c r="HR145" s="27"/>
      <c r="HS145" s="27"/>
      <c r="HT145" s="27"/>
      <c r="HU145" s="27"/>
      <c r="HV145" s="27"/>
      <c r="HW145" s="27"/>
      <c r="HX145" s="27"/>
      <c r="HY145" s="27"/>
      <c r="HZ145" s="27"/>
      <c r="IA145" s="27"/>
      <c r="IB145" s="27"/>
      <c r="IC145" s="27"/>
      <c r="ID145" s="27"/>
      <c r="IE145" s="27"/>
      <c r="IF145" s="27"/>
      <c r="IG145" s="27"/>
      <c r="IH145" s="27"/>
      <c r="II145" s="27"/>
      <c r="IJ145" s="27"/>
      <c r="IK145" s="27"/>
      <c r="IL145" s="27"/>
      <c r="IM145" s="27"/>
      <c r="IN145" s="27"/>
      <c r="IO145" s="27"/>
    </row>
    <row r="146" spans="1:249" s="35" customFormat="1" ht="52.5" customHeight="1" hidden="1">
      <c r="A146" s="220" t="s">
        <v>125</v>
      </c>
      <c r="B146" s="112" t="s">
        <v>52</v>
      </c>
      <c r="C146" s="120" t="s">
        <v>59</v>
      </c>
      <c r="D146" s="120" t="s">
        <v>84</v>
      </c>
      <c r="E146" s="255" t="s">
        <v>124</v>
      </c>
      <c r="F146" s="256" t="s">
        <v>126</v>
      </c>
      <c r="G146" s="219"/>
      <c r="H146" s="180">
        <f>+H147</f>
        <v>0</v>
      </c>
      <c r="I146" s="180">
        <f>+I147</f>
        <v>0</v>
      </c>
      <c r="J146" s="180">
        <f>+J147</f>
        <v>0</v>
      </c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  <c r="DJ146" s="34"/>
      <c r="DK146" s="34"/>
      <c r="DL146" s="34"/>
      <c r="DM146" s="34"/>
      <c r="DN146" s="34"/>
      <c r="DO146" s="34"/>
      <c r="DP146" s="34"/>
      <c r="DQ146" s="34"/>
      <c r="DR146" s="34"/>
      <c r="DS146" s="34"/>
      <c r="DT146" s="34"/>
      <c r="DU146" s="34"/>
      <c r="DV146" s="34"/>
      <c r="DW146" s="34"/>
      <c r="DX146" s="34"/>
      <c r="DY146" s="34"/>
      <c r="DZ146" s="34"/>
      <c r="EA146" s="34"/>
      <c r="EB146" s="34"/>
      <c r="EC146" s="34"/>
      <c r="ED146" s="34"/>
      <c r="EE146" s="34"/>
      <c r="EF146" s="34"/>
      <c r="EG146" s="34"/>
      <c r="EH146" s="34"/>
      <c r="EI146" s="34"/>
      <c r="EJ146" s="34"/>
      <c r="EK146" s="34"/>
      <c r="EL146" s="34"/>
      <c r="EM146" s="34"/>
      <c r="EN146" s="34"/>
      <c r="EO146" s="34"/>
      <c r="EP146" s="34"/>
      <c r="EQ146" s="34"/>
      <c r="ER146" s="34"/>
      <c r="ES146" s="34"/>
      <c r="ET146" s="34"/>
      <c r="EU146" s="34"/>
      <c r="EV146" s="34"/>
      <c r="EW146" s="34"/>
      <c r="EX146" s="34"/>
      <c r="EY146" s="34"/>
      <c r="EZ146" s="34"/>
      <c r="FA146" s="34"/>
      <c r="FB146" s="34"/>
      <c r="FC146" s="34"/>
      <c r="FD146" s="34"/>
      <c r="FE146" s="34"/>
      <c r="FF146" s="34"/>
      <c r="FG146" s="34"/>
      <c r="FH146" s="34"/>
      <c r="FI146" s="34"/>
      <c r="FJ146" s="34"/>
      <c r="FK146" s="34"/>
      <c r="FL146" s="34"/>
      <c r="FM146" s="34"/>
      <c r="FN146" s="34"/>
      <c r="FO146" s="34"/>
      <c r="FP146" s="34"/>
      <c r="FQ146" s="34"/>
      <c r="FR146" s="34"/>
      <c r="FS146" s="34"/>
      <c r="FT146" s="34"/>
      <c r="FU146" s="34"/>
      <c r="FV146" s="34"/>
      <c r="FW146" s="34"/>
      <c r="FX146" s="34"/>
      <c r="FY146" s="34"/>
      <c r="FZ146" s="34"/>
      <c r="GA146" s="34"/>
      <c r="GB146" s="34"/>
      <c r="GC146" s="34"/>
      <c r="GD146" s="34"/>
      <c r="GE146" s="34"/>
      <c r="GF146" s="34"/>
      <c r="GG146" s="34"/>
      <c r="GH146" s="34"/>
      <c r="GI146" s="34"/>
      <c r="GJ146" s="34"/>
      <c r="GK146" s="34"/>
      <c r="GL146" s="34"/>
      <c r="GM146" s="34"/>
      <c r="GN146" s="34"/>
      <c r="GO146" s="34"/>
      <c r="GP146" s="34"/>
      <c r="GQ146" s="34"/>
      <c r="GR146" s="34"/>
      <c r="GS146" s="34"/>
      <c r="GT146" s="34"/>
      <c r="GU146" s="34"/>
      <c r="GV146" s="34"/>
      <c r="GW146" s="34"/>
      <c r="GX146" s="34"/>
      <c r="GY146" s="34"/>
      <c r="GZ146" s="34"/>
      <c r="HA146" s="34"/>
      <c r="HB146" s="34"/>
      <c r="HC146" s="34"/>
      <c r="HD146" s="34"/>
      <c r="HE146" s="34"/>
      <c r="HF146" s="34"/>
      <c r="HG146" s="34"/>
      <c r="HH146" s="34"/>
      <c r="HI146" s="34"/>
      <c r="HJ146" s="34"/>
      <c r="HK146" s="34"/>
      <c r="HL146" s="34"/>
      <c r="HM146" s="34"/>
      <c r="HN146" s="34"/>
      <c r="HO146" s="34"/>
      <c r="HP146" s="34"/>
      <c r="HQ146" s="34"/>
      <c r="HR146" s="34"/>
      <c r="HS146" s="34"/>
      <c r="HT146" s="34"/>
      <c r="HU146" s="34"/>
      <c r="HV146" s="34"/>
      <c r="HW146" s="34"/>
      <c r="HX146" s="34"/>
      <c r="HY146" s="34"/>
      <c r="HZ146" s="34"/>
      <c r="IA146" s="34"/>
      <c r="IB146" s="34"/>
      <c r="IC146" s="34"/>
      <c r="ID146" s="34"/>
      <c r="IE146" s="34"/>
      <c r="IF146" s="34"/>
      <c r="IG146" s="34"/>
      <c r="IH146" s="34"/>
      <c r="II146" s="34"/>
      <c r="IJ146" s="34"/>
      <c r="IK146" s="34"/>
      <c r="IL146" s="34"/>
      <c r="IM146" s="34"/>
      <c r="IN146" s="34"/>
      <c r="IO146" s="34"/>
    </row>
    <row r="147" spans="1:250" s="22" customFormat="1" ht="48.75" customHeight="1" hidden="1">
      <c r="A147" s="220" t="s">
        <v>85</v>
      </c>
      <c r="B147" s="111" t="s">
        <v>52</v>
      </c>
      <c r="C147" s="120" t="s">
        <v>59</v>
      </c>
      <c r="D147" s="120" t="s">
        <v>84</v>
      </c>
      <c r="E147" s="255" t="s">
        <v>124</v>
      </c>
      <c r="F147" s="256" t="s">
        <v>126</v>
      </c>
      <c r="G147" s="221" t="s">
        <v>62</v>
      </c>
      <c r="H147" s="179"/>
      <c r="I147" s="179"/>
      <c r="J147" s="179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  <c r="FJ147" s="27"/>
      <c r="FK147" s="27"/>
      <c r="FL147" s="27"/>
      <c r="FM147" s="27"/>
      <c r="FN147" s="27"/>
      <c r="FO147" s="27"/>
      <c r="FP147" s="27"/>
      <c r="FQ147" s="27"/>
      <c r="FR147" s="27"/>
      <c r="FS147" s="27"/>
      <c r="FT147" s="27"/>
      <c r="FU147" s="27"/>
      <c r="FV147" s="27"/>
      <c r="FW147" s="27"/>
      <c r="FX147" s="27"/>
      <c r="FY147" s="27"/>
      <c r="FZ147" s="27"/>
      <c r="GA147" s="27"/>
      <c r="GB147" s="27"/>
      <c r="GC147" s="27"/>
      <c r="GD147" s="27"/>
      <c r="GE147" s="27"/>
      <c r="GF147" s="27"/>
      <c r="GG147" s="27"/>
      <c r="GH147" s="27"/>
      <c r="GI147" s="27"/>
      <c r="GJ147" s="27"/>
      <c r="GK147" s="27"/>
      <c r="GL147" s="27"/>
      <c r="GM147" s="27"/>
      <c r="GN147" s="27"/>
      <c r="GO147" s="27"/>
      <c r="GP147" s="27"/>
      <c r="GQ147" s="27"/>
      <c r="GR147" s="27"/>
      <c r="GS147" s="27"/>
      <c r="GT147" s="27"/>
      <c r="GU147" s="27"/>
      <c r="GV147" s="27"/>
      <c r="GW147" s="27"/>
      <c r="GX147" s="27"/>
      <c r="GY147" s="27"/>
      <c r="GZ147" s="27"/>
      <c r="HA147" s="27"/>
      <c r="HB147" s="27"/>
      <c r="HC147" s="27"/>
      <c r="HD147" s="27"/>
      <c r="HE147" s="27"/>
      <c r="HF147" s="27"/>
      <c r="HG147" s="27"/>
      <c r="HH147" s="27"/>
      <c r="HI147" s="27"/>
      <c r="HJ147" s="27"/>
      <c r="HK147" s="27"/>
      <c r="HL147" s="27"/>
      <c r="HM147" s="27"/>
      <c r="HN147" s="27"/>
      <c r="HO147" s="27"/>
      <c r="HP147" s="27"/>
      <c r="HQ147" s="27"/>
      <c r="HR147" s="27"/>
      <c r="HS147" s="27"/>
      <c r="HT147" s="27"/>
      <c r="HU147" s="27"/>
      <c r="HV147" s="27"/>
      <c r="HW147" s="27"/>
      <c r="HX147" s="27"/>
      <c r="HY147" s="27"/>
      <c r="HZ147" s="27"/>
      <c r="IA147" s="27"/>
      <c r="IB147" s="27"/>
      <c r="IC147" s="27"/>
      <c r="ID147" s="27"/>
      <c r="IE147" s="27"/>
      <c r="IF147" s="27"/>
      <c r="IG147" s="27"/>
      <c r="IH147" s="27"/>
      <c r="II147" s="27"/>
      <c r="IJ147" s="27"/>
      <c r="IK147" s="27"/>
      <c r="IL147" s="27"/>
      <c r="IM147" s="27"/>
      <c r="IN147" s="27"/>
      <c r="IO147" s="27"/>
      <c r="IP147" s="27"/>
    </row>
    <row r="148" spans="1:39" s="23" customFormat="1" ht="47.25" customHeight="1" hidden="1">
      <c r="A148" s="121" t="s">
        <v>61</v>
      </c>
      <c r="B148" s="112" t="s">
        <v>52</v>
      </c>
      <c r="C148" s="120" t="s">
        <v>59</v>
      </c>
      <c r="D148" s="120" t="s">
        <v>84</v>
      </c>
      <c r="E148" s="255" t="s">
        <v>124</v>
      </c>
      <c r="F148" s="256" t="s">
        <v>127</v>
      </c>
      <c r="G148" s="120"/>
      <c r="H148" s="180">
        <f>+H149</f>
        <v>0</v>
      </c>
      <c r="I148" s="180">
        <f>+I149</f>
        <v>0</v>
      </c>
      <c r="J148" s="180">
        <f>+J149</f>
        <v>0</v>
      </c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</row>
    <row r="149" spans="1:39" s="21" customFormat="1" ht="48.75" customHeight="1" hidden="1">
      <c r="A149" s="220" t="s">
        <v>128</v>
      </c>
      <c r="B149" s="111" t="s">
        <v>52</v>
      </c>
      <c r="C149" s="120" t="s">
        <v>59</v>
      </c>
      <c r="D149" s="120" t="s">
        <v>84</v>
      </c>
      <c r="E149" s="255" t="s">
        <v>124</v>
      </c>
      <c r="F149" s="256" t="s">
        <v>127</v>
      </c>
      <c r="G149" s="221" t="s">
        <v>62</v>
      </c>
      <c r="H149" s="181"/>
      <c r="I149" s="181"/>
      <c r="J149" s="181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</row>
    <row r="150" spans="1:39" s="21" customFormat="1" ht="48.75" customHeight="1" hidden="1">
      <c r="A150" s="121" t="s">
        <v>61</v>
      </c>
      <c r="B150" s="132" t="s">
        <v>52</v>
      </c>
      <c r="C150" s="130" t="s">
        <v>59</v>
      </c>
      <c r="D150" s="130" t="s">
        <v>84</v>
      </c>
      <c r="E150" s="272" t="s">
        <v>236</v>
      </c>
      <c r="F150" s="273"/>
      <c r="G150" s="209"/>
      <c r="H150" s="182">
        <f aca="true" t="shared" si="17" ref="H150:J151">H151</f>
        <v>0</v>
      </c>
      <c r="I150" s="182">
        <f t="shared" si="17"/>
        <v>0</v>
      </c>
      <c r="J150" s="182">
        <f t="shared" si="17"/>
        <v>0</v>
      </c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</row>
    <row r="151" spans="1:39" s="21" customFormat="1" ht="45.75" customHeight="1" hidden="1">
      <c r="A151" s="99" t="s">
        <v>300</v>
      </c>
      <c r="B151" s="132" t="s">
        <v>52</v>
      </c>
      <c r="C151" s="293" t="s">
        <v>59</v>
      </c>
      <c r="D151" s="293" t="s">
        <v>84</v>
      </c>
      <c r="E151" s="294" t="s">
        <v>433</v>
      </c>
      <c r="F151" s="295" t="s">
        <v>299</v>
      </c>
      <c r="G151" s="296"/>
      <c r="H151" s="298">
        <f t="shared" si="17"/>
        <v>0</v>
      </c>
      <c r="I151" s="298">
        <f t="shared" si="17"/>
        <v>0</v>
      </c>
      <c r="J151" s="298">
        <f t="shared" si="17"/>
        <v>0</v>
      </c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</row>
    <row r="152" spans="1:39" s="21" customFormat="1" ht="45" customHeight="1" hidden="1">
      <c r="A152" s="292" t="s">
        <v>194</v>
      </c>
      <c r="B152" s="7" t="s">
        <v>52</v>
      </c>
      <c r="C152" s="293" t="s">
        <v>59</v>
      </c>
      <c r="D152" s="293" t="s">
        <v>84</v>
      </c>
      <c r="E152" s="294" t="s">
        <v>433</v>
      </c>
      <c r="F152" s="295" t="s">
        <v>299</v>
      </c>
      <c r="G152" s="296" t="s">
        <v>62</v>
      </c>
      <c r="H152" s="173">
        <v>0</v>
      </c>
      <c r="I152" s="173">
        <v>0</v>
      </c>
      <c r="J152" s="173">
        <v>0</v>
      </c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</row>
    <row r="153" spans="1:39" s="21" customFormat="1" ht="40.5" customHeight="1" hidden="1">
      <c r="A153" s="297" t="s">
        <v>235</v>
      </c>
      <c r="B153" s="7" t="s">
        <v>52</v>
      </c>
      <c r="C153" s="293" t="s">
        <v>59</v>
      </c>
      <c r="D153" s="293" t="s">
        <v>84</v>
      </c>
      <c r="E153" s="294" t="s">
        <v>205</v>
      </c>
      <c r="F153" s="295" t="s">
        <v>304</v>
      </c>
      <c r="G153" s="296"/>
      <c r="H153" s="298">
        <f>H154</f>
        <v>0</v>
      </c>
      <c r="I153" s="298">
        <f>I154</f>
        <v>0</v>
      </c>
      <c r="J153" s="298">
        <f>J154</f>
        <v>0</v>
      </c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</row>
    <row r="154" spans="1:10" s="27" customFormat="1" ht="35.25" customHeight="1" hidden="1">
      <c r="A154" s="194" t="s">
        <v>194</v>
      </c>
      <c r="B154" s="122" t="s">
        <v>52</v>
      </c>
      <c r="C154" s="106" t="s">
        <v>59</v>
      </c>
      <c r="D154" s="106" t="s">
        <v>84</v>
      </c>
      <c r="E154" s="239" t="s">
        <v>433</v>
      </c>
      <c r="F154" s="265" t="s">
        <v>304</v>
      </c>
      <c r="G154" s="106" t="s">
        <v>62</v>
      </c>
      <c r="H154" s="185">
        <v>0</v>
      </c>
      <c r="I154" s="185">
        <v>0</v>
      </c>
      <c r="J154" s="185">
        <v>0</v>
      </c>
    </row>
    <row r="155" spans="1:10" s="27" customFormat="1" ht="81.75" customHeight="1" hidden="1">
      <c r="A155" s="100" t="s">
        <v>86</v>
      </c>
      <c r="B155" s="134" t="s">
        <v>52</v>
      </c>
      <c r="C155" s="140" t="s">
        <v>87</v>
      </c>
      <c r="D155" s="140" t="s">
        <v>53</v>
      </c>
      <c r="E155" s="257"/>
      <c r="F155" s="258"/>
      <c r="G155" s="140"/>
      <c r="H155" s="184"/>
      <c r="I155" s="184"/>
      <c r="J155" s="184"/>
    </row>
    <row r="156" spans="1:10" s="27" customFormat="1" ht="78" customHeight="1" hidden="1">
      <c r="A156" s="139" t="s">
        <v>176</v>
      </c>
      <c r="B156" s="134" t="s">
        <v>52</v>
      </c>
      <c r="C156" s="140" t="s">
        <v>87</v>
      </c>
      <c r="D156" s="140" t="s">
        <v>53</v>
      </c>
      <c r="E156" s="257" t="s">
        <v>238</v>
      </c>
      <c r="F156" s="258"/>
      <c r="G156" s="140"/>
      <c r="H156" s="184"/>
      <c r="I156" s="184"/>
      <c r="J156" s="184"/>
    </row>
    <row r="157" spans="1:10" s="27" customFormat="1" ht="72" customHeight="1" hidden="1">
      <c r="A157" s="141" t="s">
        <v>363</v>
      </c>
      <c r="B157" s="134" t="s">
        <v>52</v>
      </c>
      <c r="C157" s="140" t="s">
        <v>87</v>
      </c>
      <c r="D157" s="140" t="s">
        <v>53</v>
      </c>
      <c r="E157" s="257" t="s">
        <v>341</v>
      </c>
      <c r="F157" s="258"/>
      <c r="G157" s="140"/>
      <c r="H157" s="184"/>
      <c r="I157" s="184"/>
      <c r="J157" s="184"/>
    </row>
    <row r="158" spans="1:10" s="27" customFormat="1" ht="83.25" customHeight="1" hidden="1">
      <c r="A158" s="94" t="s">
        <v>364</v>
      </c>
      <c r="B158" s="134"/>
      <c r="C158" s="140" t="s">
        <v>87</v>
      </c>
      <c r="D158" s="140" t="s">
        <v>53</v>
      </c>
      <c r="E158" s="257" t="s">
        <v>342</v>
      </c>
      <c r="F158" s="259" t="s">
        <v>189</v>
      </c>
      <c r="G158" s="140"/>
      <c r="H158" s="184"/>
      <c r="I158" s="184"/>
      <c r="J158" s="184"/>
    </row>
    <row r="159" spans="1:10" s="27" customFormat="1" ht="64.5" customHeight="1" hidden="1">
      <c r="A159" s="154" t="s">
        <v>348</v>
      </c>
      <c r="B159" s="134" t="s">
        <v>52</v>
      </c>
      <c r="C159" s="140" t="s">
        <v>87</v>
      </c>
      <c r="D159" s="140" t="s">
        <v>53</v>
      </c>
      <c r="E159" s="257" t="s">
        <v>349</v>
      </c>
      <c r="F159" s="258"/>
      <c r="G159" s="140"/>
      <c r="H159" s="184"/>
      <c r="I159" s="184"/>
      <c r="J159" s="184"/>
    </row>
    <row r="160" spans="1:10" s="27" customFormat="1" ht="69.75" customHeight="1" hidden="1">
      <c r="A160" s="156" t="s">
        <v>350</v>
      </c>
      <c r="B160" s="134" t="s">
        <v>52</v>
      </c>
      <c r="C160" s="140" t="s">
        <v>87</v>
      </c>
      <c r="D160" s="140" t="s">
        <v>53</v>
      </c>
      <c r="E160" s="257" t="s">
        <v>349</v>
      </c>
      <c r="F160" s="258"/>
      <c r="G160" s="140" t="s">
        <v>161</v>
      </c>
      <c r="H160" s="184"/>
      <c r="I160" s="184"/>
      <c r="J160" s="184"/>
    </row>
    <row r="161" spans="1:10" s="27" customFormat="1" ht="64.5" customHeight="1" hidden="1">
      <c r="A161" s="131" t="s">
        <v>162</v>
      </c>
      <c r="B161" s="134" t="s">
        <v>52</v>
      </c>
      <c r="C161" s="140" t="s">
        <v>87</v>
      </c>
      <c r="D161" s="140" t="s">
        <v>53</v>
      </c>
      <c r="E161" s="257" t="s">
        <v>274</v>
      </c>
      <c r="F161" s="258">
        <v>96021</v>
      </c>
      <c r="G161" s="140"/>
      <c r="H161" s="184"/>
      <c r="I161" s="184"/>
      <c r="J161" s="184"/>
    </row>
    <row r="162" spans="1:10" s="27" customFormat="1" ht="69.75" customHeight="1" hidden="1">
      <c r="A162" s="157" t="s">
        <v>308</v>
      </c>
      <c r="B162" s="134" t="s">
        <v>52</v>
      </c>
      <c r="C162" s="140" t="s">
        <v>87</v>
      </c>
      <c r="D162" s="140" t="s">
        <v>53</v>
      </c>
      <c r="E162" s="257" t="s">
        <v>274</v>
      </c>
      <c r="F162" s="258">
        <v>96021</v>
      </c>
      <c r="G162" s="140" t="s">
        <v>161</v>
      </c>
      <c r="H162" s="184"/>
      <c r="I162" s="184"/>
      <c r="J162" s="184"/>
    </row>
    <row r="163" spans="1:10" s="17" customFormat="1" ht="68.25" customHeight="1" hidden="1">
      <c r="A163" s="131" t="s">
        <v>162</v>
      </c>
      <c r="B163" s="87" t="s">
        <v>52</v>
      </c>
      <c r="C163" s="101" t="s">
        <v>87</v>
      </c>
      <c r="D163" s="101" t="s">
        <v>54</v>
      </c>
      <c r="E163" s="236"/>
      <c r="F163" s="225"/>
      <c r="G163" s="101"/>
      <c r="H163" s="183">
        <f>H164+H186+H198</f>
        <v>4</v>
      </c>
      <c r="I163" s="183">
        <f>I164+I186+I198</f>
        <v>4</v>
      </c>
      <c r="J163" s="183">
        <f>J164+J186+J198</f>
        <v>4</v>
      </c>
    </row>
    <row r="164" spans="1:10" s="17" customFormat="1" ht="66" customHeight="1" hidden="1">
      <c r="A164" s="100" t="s">
        <v>88</v>
      </c>
      <c r="B164" s="89" t="s">
        <v>52</v>
      </c>
      <c r="C164" s="101" t="s">
        <v>87</v>
      </c>
      <c r="D164" s="101" t="s">
        <v>54</v>
      </c>
      <c r="E164" s="226" t="s">
        <v>307</v>
      </c>
      <c r="F164" s="227" t="s">
        <v>189</v>
      </c>
      <c r="G164" s="101"/>
      <c r="H164" s="183">
        <f>H165</f>
        <v>0</v>
      </c>
      <c r="I164" s="183">
        <f>I165</f>
        <v>0</v>
      </c>
      <c r="J164" s="183">
        <f>J165</f>
        <v>0</v>
      </c>
    </row>
    <row r="165" spans="1:10" s="17" customFormat="1" ht="60.75" customHeight="1" hidden="1">
      <c r="A165" s="100" t="s">
        <v>365</v>
      </c>
      <c r="B165" s="91" t="s">
        <v>52</v>
      </c>
      <c r="C165" s="102" t="s">
        <v>87</v>
      </c>
      <c r="D165" s="102" t="s">
        <v>54</v>
      </c>
      <c r="E165" s="241" t="s">
        <v>314</v>
      </c>
      <c r="F165" s="234" t="s">
        <v>189</v>
      </c>
      <c r="G165" s="102"/>
      <c r="H165" s="185"/>
      <c r="I165" s="185"/>
      <c r="J165" s="185"/>
    </row>
    <row r="166" spans="1:10" s="17" customFormat="1" ht="68.25" customHeight="1" hidden="1">
      <c r="A166" s="107" t="s">
        <v>366</v>
      </c>
      <c r="B166" s="91" t="s">
        <v>52</v>
      </c>
      <c r="C166" s="102" t="s">
        <v>87</v>
      </c>
      <c r="D166" s="102" t="s">
        <v>54</v>
      </c>
      <c r="E166" s="241" t="s">
        <v>323</v>
      </c>
      <c r="F166" s="234" t="s">
        <v>189</v>
      </c>
      <c r="G166" s="102"/>
      <c r="H166" s="185"/>
      <c r="I166" s="185"/>
      <c r="J166" s="185"/>
    </row>
    <row r="167" spans="1:10" s="17" customFormat="1" ht="48.75" customHeight="1" hidden="1">
      <c r="A167" s="164" t="s">
        <v>322</v>
      </c>
      <c r="B167" s="91" t="s">
        <v>52</v>
      </c>
      <c r="C167" s="102" t="s">
        <v>87</v>
      </c>
      <c r="D167" s="102" t="s">
        <v>54</v>
      </c>
      <c r="E167" s="241" t="s">
        <v>323</v>
      </c>
      <c r="F167" s="234" t="s">
        <v>315</v>
      </c>
      <c r="G167" s="102"/>
      <c r="H167" s="185"/>
      <c r="I167" s="185"/>
      <c r="J167" s="185"/>
    </row>
    <row r="168" spans="1:10" s="17" customFormat="1" ht="43.5" customHeight="1" hidden="1">
      <c r="A168" s="159" t="s">
        <v>318</v>
      </c>
      <c r="B168" s="91" t="s">
        <v>52</v>
      </c>
      <c r="C168" s="102" t="s">
        <v>87</v>
      </c>
      <c r="D168" s="102" t="s">
        <v>54</v>
      </c>
      <c r="E168" s="241" t="s">
        <v>323</v>
      </c>
      <c r="F168" s="234" t="s">
        <v>315</v>
      </c>
      <c r="G168" s="102" t="s">
        <v>161</v>
      </c>
      <c r="H168" s="185"/>
      <c r="I168" s="185"/>
      <c r="J168" s="185"/>
    </row>
    <row r="169" spans="1:10" s="17" customFormat="1" ht="54" customHeight="1" hidden="1">
      <c r="A169" s="94" t="s">
        <v>162</v>
      </c>
      <c r="B169" s="91" t="s">
        <v>52</v>
      </c>
      <c r="C169" s="102" t="s">
        <v>87</v>
      </c>
      <c r="D169" s="102" t="s">
        <v>54</v>
      </c>
      <c r="E169" s="241" t="s">
        <v>323</v>
      </c>
      <c r="F169" s="234" t="s">
        <v>316</v>
      </c>
      <c r="G169" s="102"/>
      <c r="H169" s="185"/>
      <c r="I169" s="185"/>
      <c r="J169" s="185"/>
    </row>
    <row r="170" spans="1:10" s="17" customFormat="1" ht="51" customHeight="1" hidden="1">
      <c r="A170" s="159" t="s">
        <v>319</v>
      </c>
      <c r="B170" s="91" t="s">
        <v>52</v>
      </c>
      <c r="C170" s="102" t="s">
        <v>87</v>
      </c>
      <c r="D170" s="102" t="s">
        <v>54</v>
      </c>
      <c r="E170" s="241" t="s">
        <v>323</v>
      </c>
      <c r="F170" s="234" t="s">
        <v>316</v>
      </c>
      <c r="G170" s="102" t="s">
        <v>161</v>
      </c>
      <c r="H170" s="185"/>
      <c r="I170" s="185"/>
      <c r="J170" s="185"/>
    </row>
    <row r="171" spans="1:10" s="17" customFormat="1" ht="60.75" customHeight="1" hidden="1">
      <c r="A171" s="94" t="s">
        <v>162</v>
      </c>
      <c r="B171" s="91" t="s">
        <v>52</v>
      </c>
      <c r="C171" s="102" t="s">
        <v>87</v>
      </c>
      <c r="D171" s="102" t="s">
        <v>54</v>
      </c>
      <c r="E171" s="241" t="s">
        <v>324</v>
      </c>
      <c r="F171" s="234" t="s">
        <v>317</v>
      </c>
      <c r="G171" s="102"/>
      <c r="H171" s="185"/>
      <c r="I171" s="185"/>
      <c r="J171" s="185"/>
    </row>
    <row r="172" spans="1:10" s="17" customFormat="1" ht="50.25" customHeight="1" hidden="1">
      <c r="A172" s="159" t="s">
        <v>320</v>
      </c>
      <c r="B172" s="91" t="s">
        <v>52</v>
      </c>
      <c r="C172" s="102" t="s">
        <v>87</v>
      </c>
      <c r="D172" s="102" t="s">
        <v>54</v>
      </c>
      <c r="E172" s="241" t="s">
        <v>323</v>
      </c>
      <c r="F172" s="234" t="s">
        <v>317</v>
      </c>
      <c r="G172" s="102" t="s">
        <v>161</v>
      </c>
      <c r="H172" s="185"/>
      <c r="I172" s="185"/>
      <c r="J172" s="185"/>
    </row>
    <row r="173" spans="1:10" s="17" customFormat="1" ht="54" customHeight="1" hidden="1">
      <c r="A173" s="94" t="s">
        <v>162</v>
      </c>
      <c r="B173" s="91" t="s">
        <v>52</v>
      </c>
      <c r="C173" s="102" t="s">
        <v>87</v>
      </c>
      <c r="D173" s="102" t="s">
        <v>54</v>
      </c>
      <c r="E173" s="241" t="s">
        <v>309</v>
      </c>
      <c r="F173" s="234" t="s">
        <v>189</v>
      </c>
      <c r="G173" s="85"/>
      <c r="H173" s="172">
        <f>H174</f>
        <v>305000</v>
      </c>
      <c r="I173" s="172">
        <f>I174</f>
        <v>54000</v>
      </c>
      <c r="J173" s="172">
        <f>J174</f>
        <v>54000</v>
      </c>
    </row>
    <row r="174" spans="1:10" s="17" customFormat="1" ht="41.25" customHeight="1">
      <c r="A174" s="109" t="s">
        <v>86</v>
      </c>
      <c r="B174" s="91" t="s">
        <v>52</v>
      </c>
      <c r="C174" s="123" t="s">
        <v>87</v>
      </c>
      <c r="D174" s="123"/>
      <c r="E174" s="226"/>
      <c r="F174" s="227"/>
      <c r="G174" s="87"/>
      <c r="H174" s="169">
        <f>H175+H213</f>
        <v>305000</v>
      </c>
      <c r="I174" s="169">
        <f>I175+I213</f>
        <v>54000</v>
      </c>
      <c r="J174" s="169">
        <f>J175+J213</f>
        <v>54000</v>
      </c>
    </row>
    <row r="175" spans="1:10" s="17" customFormat="1" ht="33.75" customHeight="1">
      <c r="A175" s="109" t="s">
        <v>88</v>
      </c>
      <c r="B175" s="91"/>
      <c r="C175" s="123" t="s">
        <v>87</v>
      </c>
      <c r="D175" s="123" t="s">
        <v>54</v>
      </c>
      <c r="E175" s="226"/>
      <c r="F175" s="227"/>
      <c r="G175" s="87"/>
      <c r="H175" s="169">
        <f>H204+H176</f>
        <v>255000</v>
      </c>
      <c r="I175" s="169">
        <f>I204+I176</f>
        <v>4000</v>
      </c>
      <c r="J175" s="169">
        <f>J204+J176</f>
        <v>4000</v>
      </c>
    </row>
    <row r="176" spans="1:10" s="17" customFormat="1" ht="65.25" customHeight="1" hidden="1">
      <c r="A176" s="109" t="s">
        <v>440</v>
      </c>
      <c r="B176" s="91"/>
      <c r="C176" s="123" t="s">
        <v>87</v>
      </c>
      <c r="D176" s="123" t="s">
        <v>54</v>
      </c>
      <c r="E176" s="226" t="s">
        <v>307</v>
      </c>
      <c r="F176" s="227" t="s">
        <v>189</v>
      </c>
      <c r="G176" s="87"/>
      <c r="H176" s="169">
        <f>H179</f>
        <v>0</v>
      </c>
      <c r="I176" s="169">
        <f>I179</f>
        <v>0</v>
      </c>
      <c r="J176" s="169">
        <f>J179</f>
        <v>0</v>
      </c>
    </row>
    <row r="177" spans="1:10" s="17" customFormat="1" ht="60" customHeight="1" hidden="1">
      <c r="A177" s="109" t="s">
        <v>441</v>
      </c>
      <c r="B177" s="91"/>
      <c r="C177" s="123" t="s">
        <v>87</v>
      </c>
      <c r="D177" s="123" t="s">
        <v>54</v>
      </c>
      <c r="E177" s="226" t="s">
        <v>314</v>
      </c>
      <c r="F177" s="227" t="s">
        <v>189</v>
      </c>
      <c r="G177" s="87"/>
      <c r="H177" s="169">
        <f>H179</f>
        <v>0</v>
      </c>
      <c r="I177" s="169">
        <f>I179</f>
        <v>0</v>
      </c>
      <c r="J177" s="169">
        <f>J179</f>
        <v>0</v>
      </c>
    </row>
    <row r="178" spans="1:10" s="17" customFormat="1" ht="45.75" customHeight="1" hidden="1">
      <c r="A178" s="301" t="s">
        <v>442</v>
      </c>
      <c r="B178" s="91"/>
      <c r="C178" s="123" t="s">
        <v>87</v>
      </c>
      <c r="D178" s="123" t="s">
        <v>54</v>
      </c>
      <c r="E178" s="226" t="s">
        <v>434</v>
      </c>
      <c r="F178" s="227" t="s">
        <v>189</v>
      </c>
      <c r="G178" s="87"/>
      <c r="H178" s="169">
        <f aca="true" t="shared" si="18" ref="H178:J179">H179</f>
        <v>0</v>
      </c>
      <c r="I178" s="169">
        <f t="shared" si="18"/>
        <v>0</v>
      </c>
      <c r="J178" s="169">
        <f t="shared" si="18"/>
        <v>0</v>
      </c>
    </row>
    <row r="179" spans="1:10" s="17" customFormat="1" ht="51" customHeight="1" hidden="1">
      <c r="A179" s="94" t="s">
        <v>270</v>
      </c>
      <c r="B179" s="91"/>
      <c r="C179" s="102" t="s">
        <v>87</v>
      </c>
      <c r="D179" s="102" t="s">
        <v>54</v>
      </c>
      <c r="E179" s="241" t="s">
        <v>434</v>
      </c>
      <c r="F179" s="234" t="s">
        <v>269</v>
      </c>
      <c r="G179" s="85"/>
      <c r="H179" s="172">
        <f t="shared" si="18"/>
        <v>0</v>
      </c>
      <c r="I179" s="172">
        <f t="shared" si="18"/>
        <v>0</v>
      </c>
      <c r="J179" s="172">
        <f t="shared" si="18"/>
        <v>0</v>
      </c>
    </row>
    <row r="180" spans="1:10" s="17" customFormat="1" ht="41.25" customHeight="1" hidden="1">
      <c r="A180" s="94" t="s">
        <v>435</v>
      </c>
      <c r="B180" s="91"/>
      <c r="C180" s="102" t="s">
        <v>87</v>
      </c>
      <c r="D180" s="102" t="s">
        <v>54</v>
      </c>
      <c r="E180" s="241" t="s">
        <v>434</v>
      </c>
      <c r="F180" s="234" t="s">
        <v>269</v>
      </c>
      <c r="G180" s="85" t="s">
        <v>161</v>
      </c>
      <c r="H180" s="172">
        <v>0</v>
      </c>
      <c r="I180" s="172">
        <v>0</v>
      </c>
      <c r="J180" s="172">
        <v>0</v>
      </c>
    </row>
    <row r="181" spans="1:10" s="17" customFormat="1" ht="39.75" customHeight="1" hidden="1">
      <c r="A181" s="94" t="s">
        <v>370</v>
      </c>
      <c r="B181" s="91" t="s">
        <v>52</v>
      </c>
      <c r="C181" s="102" t="s">
        <v>87</v>
      </c>
      <c r="D181" s="102" t="s">
        <v>54</v>
      </c>
      <c r="E181" s="241" t="s">
        <v>325</v>
      </c>
      <c r="F181" s="234" t="s">
        <v>189</v>
      </c>
      <c r="G181" s="85"/>
      <c r="H181" s="172"/>
      <c r="I181" s="172"/>
      <c r="J181" s="172"/>
    </row>
    <row r="182" spans="1:10" s="17" customFormat="1" ht="39.75" customHeight="1" hidden="1">
      <c r="A182" s="154" t="s">
        <v>321</v>
      </c>
      <c r="B182" s="91" t="s">
        <v>52</v>
      </c>
      <c r="C182" s="102" t="s">
        <v>87</v>
      </c>
      <c r="D182" s="102" t="s">
        <v>54</v>
      </c>
      <c r="E182" s="241" t="s">
        <v>326</v>
      </c>
      <c r="F182" s="234" t="s">
        <v>310</v>
      </c>
      <c r="G182" s="85"/>
      <c r="H182" s="172"/>
      <c r="I182" s="172"/>
      <c r="J182" s="172"/>
    </row>
    <row r="183" spans="1:10" s="17" customFormat="1" ht="39.75" customHeight="1" hidden="1">
      <c r="A183" s="158" t="s">
        <v>311</v>
      </c>
      <c r="B183" s="91" t="s">
        <v>52</v>
      </c>
      <c r="C183" s="102" t="s">
        <v>87</v>
      </c>
      <c r="D183" s="102" t="s">
        <v>54</v>
      </c>
      <c r="E183" s="241" t="s">
        <v>326</v>
      </c>
      <c r="F183" s="234" t="s">
        <v>310</v>
      </c>
      <c r="G183" s="85" t="s">
        <v>161</v>
      </c>
      <c r="H183" s="172"/>
      <c r="I183" s="172"/>
      <c r="J183" s="172"/>
    </row>
    <row r="184" spans="1:10" s="17" customFormat="1" ht="43.5" customHeight="1" hidden="1">
      <c r="A184" s="94" t="s">
        <v>162</v>
      </c>
      <c r="B184" s="91" t="s">
        <v>52</v>
      </c>
      <c r="C184" s="102" t="s">
        <v>87</v>
      </c>
      <c r="D184" s="102" t="s">
        <v>54</v>
      </c>
      <c r="E184" s="241" t="s">
        <v>257</v>
      </c>
      <c r="F184" s="234" t="s">
        <v>313</v>
      </c>
      <c r="G184" s="85"/>
      <c r="H184" s="172"/>
      <c r="I184" s="172"/>
      <c r="J184" s="172"/>
    </row>
    <row r="185" spans="1:10" s="17" customFormat="1" ht="38.25" customHeight="1" hidden="1">
      <c r="A185" s="158" t="s">
        <v>312</v>
      </c>
      <c r="B185" s="91" t="s">
        <v>52</v>
      </c>
      <c r="C185" s="102" t="s">
        <v>87</v>
      </c>
      <c r="D185" s="102" t="s">
        <v>54</v>
      </c>
      <c r="E185" s="241" t="s">
        <v>257</v>
      </c>
      <c r="F185" s="234" t="s">
        <v>313</v>
      </c>
      <c r="G185" s="85" t="s">
        <v>161</v>
      </c>
      <c r="H185" s="172"/>
      <c r="I185" s="172"/>
      <c r="J185" s="172"/>
    </row>
    <row r="186" spans="1:10" s="17" customFormat="1" ht="38.25" customHeight="1" hidden="1">
      <c r="A186" s="94" t="s">
        <v>162</v>
      </c>
      <c r="B186" s="89" t="s">
        <v>52</v>
      </c>
      <c r="C186" s="123" t="s">
        <v>87</v>
      </c>
      <c r="D186" s="123" t="s">
        <v>54</v>
      </c>
      <c r="E186" s="226" t="s">
        <v>327</v>
      </c>
      <c r="F186" s="227" t="s">
        <v>189</v>
      </c>
      <c r="G186" s="87"/>
      <c r="H186" s="169">
        <f>H188</f>
        <v>2</v>
      </c>
      <c r="I186" s="169">
        <f>I188</f>
        <v>2</v>
      </c>
      <c r="J186" s="169">
        <f>J188</f>
        <v>2</v>
      </c>
    </row>
    <row r="187" spans="1:10" s="17" customFormat="1" ht="30.75" customHeight="1" hidden="1">
      <c r="A187" s="109" t="s">
        <v>88</v>
      </c>
      <c r="B187" s="89"/>
      <c r="C187" s="123" t="s">
        <v>87</v>
      </c>
      <c r="D187" s="123" t="s">
        <v>54</v>
      </c>
      <c r="E187" s="226"/>
      <c r="F187" s="227"/>
      <c r="G187" s="87"/>
      <c r="H187" s="169">
        <f>H199</f>
        <v>255000</v>
      </c>
      <c r="I187" s="169">
        <f>I199</f>
        <v>4000</v>
      </c>
      <c r="J187" s="169">
        <f>J199</f>
        <v>4000</v>
      </c>
    </row>
    <row r="188" spans="1:10" s="17" customFormat="1" ht="38.25" customHeight="1" hidden="1">
      <c r="A188" s="109" t="s">
        <v>387</v>
      </c>
      <c r="B188" s="129" t="s">
        <v>52</v>
      </c>
      <c r="C188" s="123" t="s">
        <v>87</v>
      </c>
      <c r="D188" s="123" t="s">
        <v>54</v>
      </c>
      <c r="E188" s="226" t="s">
        <v>391</v>
      </c>
      <c r="F188" s="227"/>
      <c r="G188" s="87"/>
      <c r="H188" s="169">
        <f aca="true" t="shared" si="19" ref="H188:J189">H189</f>
        <v>2</v>
      </c>
      <c r="I188" s="169">
        <f t="shared" si="19"/>
        <v>2</v>
      </c>
      <c r="J188" s="169">
        <f t="shared" si="19"/>
        <v>2</v>
      </c>
    </row>
    <row r="189" spans="1:10" s="17" customFormat="1" ht="33" customHeight="1" hidden="1">
      <c r="A189" s="94" t="s">
        <v>396</v>
      </c>
      <c r="B189" s="129" t="s">
        <v>52</v>
      </c>
      <c r="C189" s="102" t="s">
        <v>87</v>
      </c>
      <c r="D189" s="102" t="s">
        <v>54</v>
      </c>
      <c r="E189" s="241" t="s">
        <v>397</v>
      </c>
      <c r="F189" s="234" t="s">
        <v>189</v>
      </c>
      <c r="G189" s="85"/>
      <c r="H189" s="172">
        <f t="shared" si="19"/>
        <v>2</v>
      </c>
      <c r="I189" s="172">
        <f t="shared" si="19"/>
        <v>2</v>
      </c>
      <c r="J189" s="172">
        <f t="shared" si="19"/>
        <v>2</v>
      </c>
    </row>
    <row r="190" spans="1:10" s="17" customFormat="1" ht="35.25" customHeight="1" hidden="1">
      <c r="A190" s="121" t="s">
        <v>306</v>
      </c>
      <c r="B190" s="129" t="s">
        <v>52</v>
      </c>
      <c r="C190" s="102" t="s">
        <v>87</v>
      </c>
      <c r="D190" s="102" t="s">
        <v>54</v>
      </c>
      <c r="E190" s="290" t="s">
        <v>392</v>
      </c>
      <c r="F190" s="291"/>
      <c r="G190" s="85"/>
      <c r="H190" s="172">
        <f>H193</f>
        <v>2</v>
      </c>
      <c r="I190" s="172">
        <f>I193</f>
        <v>2</v>
      </c>
      <c r="J190" s="172">
        <f>J193</f>
        <v>2</v>
      </c>
    </row>
    <row r="191" spans="1:10" s="17" customFormat="1" ht="40.5" customHeight="1" hidden="1">
      <c r="A191" s="155" t="s">
        <v>305</v>
      </c>
      <c r="B191" s="129" t="s">
        <v>52</v>
      </c>
      <c r="C191" s="142" t="s">
        <v>87</v>
      </c>
      <c r="D191" s="142" t="s">
        <v>54</v>
      </c>
      <c r="E191" s="246" t="s">
        <v>328</v>
      </c>
      <c r="F191" s="247"/>
      <c r="G191" s="160" t="s">
        <v>62</v>
      </c>
      <c r="H191" s="175"/>
      <c r="I191" s="175"/>
      <c r="J191" s="175"/>
    </row>
    <row r="192" spans="1:10" s="17" customFormat="1" ht="39.75" customHeight="1" hidden="1">
      <c r="A192" s="194" t="s">
        <v>194</v>
      </c>
      <c r="B192" s="91" t="s">
        <v>52</v>
      </c>
      <c r="C192" s="102" t="s">
        <v>87</v>
      </c>
      <c r="D192" s="102" t="s">
        <v>54</v>
      </c>
      <c r="E192" s="241" t="s">
        <v>329</v>
      </c>
      <c r="F192" s="234"/>
      <c r="G192" s="85"/>
      <c r="H192" s="172">
        <f>H193</f>
        <v>2</v>
      </c>
      <c r="I192" s="172">
        <f>I193</f>
        <v>2</v>
      </c>
      <c r="J192" s="172">
        <f>J193</f>
        <v>2</v>
      </c>
    </row>
    <row r="193" spans="1:10" s="17" customFormat="1" ht="43.5" customHeight="1" hidden="1">
      <c r="A193" s="158" t="s">
        <v>417</v>
      </c>
      <c r="B193" s="91" t="s">
        <v>52</v>
      </c>
      <c r="C193" s="102" t="s">
        <v>87</v>
      </c>
      <c r="D193" s="102" t="s">
        <v>54</v>
      </c>
      <c r="E193" s="241" t="s">
        <v>416</v>
      </c>
      <c r="F193" s="234"/>
      <c r="G193" s="102"/>
      <c r="H193" s="172">
        <f>H198</f>
        <v>2</v>
      </c>
      <c r="I193" s="172">
        <f>I198</f>
        <v>2</v>
      </c>
      <c r="J193" s="172">
        <f>J198</f>
        <v>2</v>
      </c>
    </row>
    <row r="194" spans="1:10" s="162" customFormat="1" ht="47.25" customHeight="1" hidden="1">
      <c r="A194" s="194" t="s">
        <v>194</v>
      </c>
      <c r="B194" s="91" t="s">
        <v>52</v>
      </c>
      <c r="C194" s="102" t="s">
        <v>87</v>
      </c>
      <c r="D194" s="102" t="s">
        <v>54</v>
      </c>
      <c r="E194" s="260" t="s">
        <v>332</v>
      </c>
      <c r="F194" s="261">
        <v>13421</v>
      </c>
      <c r="G194" s="161"/>
      <c r="H194" s="172">
        <f>H195</f>
        <v>0</v>
      </c>
      <c r="I194" s="172">
        <f>I195</f>
        <v>0</v>
      </c>
      <c r="J194" s="172">
        <f>J195</f>
        <v>0</v>
      </c>
    </row>
    <row r="195" spans="1:10" s="17" customFormat="1" ht="50.25" customHeight="1" hidden="1">
      <c r="A195" s="163" t="s">
        <v>330</v>
      </c>
      <c r="B195" s="91" t="s">
        <v>52</v>
      </c>
      <c r="C195" s="102" t="s">
        <v>87</v>
      </c>
      <c r="D195" s="102" t="s">
        <v>54</v>
      </c>
      <c r="E195" s="262" t="s">
        <v>333</v>
      </c>
      <c r="F195" s="261">
        <v>13421</v>
      </c>
      <c r="G195" s="161" t="s">
        <v>62</v>
      </c>
      <c r="H195" s="172"/>
      <c r="I195" s="172"/>
      <c r="J195" s="172"/>
    </row>
    <row r="196" spans="1:10" s="17" customFormat="1" ht="52.5" customHeight="1" hidden="1">
      <c r="A196" s="194" t="s">
        <v>194</v>
      </c>
      <c r="B196" s="91" t="s">
        <v>52</v>
      </c>
      <c r="C196" s="102" t="s">
        <v>87</v>
      </c>
      <c r="D196" s="102" t="s">
        <v>54</v>
      </c>
      <c r="E196" s="241" t="s">
        <v>331</v>
      </c>
      <c r="F196" s="234"/>
      <c r="G196" s="161"/>
      <c r="H196" s="172">
        <f>H197</f>
        <v>0</v>
      </c>
      <c r="I196" s="172">
        <f>I197</f>
        <v>0</v>
      </c>
      <c r="J196" s="172">
        <f>J197</f>
        <v>0</v>
      </c>
    </row>
    <row r="197" spans="1:10" s="17" customFormat="1" ht="21" customHeight="1" hidden="1">
      <c r="A197" s="163" t="s">
        <v>330</v>
      </c>
      <c r="B197" s="91" t="s">
        <v>52</v>
      </c>
      <c r="C197" s="102" t="s">
        <v>87</v>
      </c>
      <c r="D197" s="102" t="s">
        <v>54</v>
      </c>
      <c r="E197" s="241" t="s">
        <v>331</v>
      </c>
      <c r="F197" s="234"/>
      <c r="G197" s="161" t="s">
        <v>62</v>
      </c>
      <c r="H197" s="172"/>
      <c r="I197" s="172"/>
      <c r="J197" s="172"/>
    </row>
    <row r="198" spans="1:10" s="17" customFormat="1" ht="54" customHeight="1" hidden="1">
      <c r="A198" s="194" t="s">
        <v>194</v>
      </c>
      <c r="B198" s="89" t="s">
        <v>52</v>
      </c>
      <c r="C198" s="102" t="s">
        <v>87</v>
      </c>
      <c r="D198" s="102" t="s">
        <v>54</v>
      </c>
      <c r="E198" s="248" t="s">
        <v>393</v>
      </c>
      <c r="F198" s="263" t="s">
        <v>415</v>
      </c>
      <c r="G198" s="192" t="s">
        <v>62</v>
      </c>
      <c r="H198" s="193">
        <v>2</v>
      </c>
      <c r="I198" s="193">
        <v>2</v>
      </c>
      <c r="J198" s="193">
        <v>2</v>
      </c>
    </row>
    <row r="199" spans="1:10" s="17" customFormat="1" ht="56.25" customHeight="1" hidden="1">
      <c r="A199" s="109" t="s">
        <v>384</v>
      </c>
      <c r="B199" s="143" t="s">
        <v>52</v>
      </c>
      <c r="C199" s="123" t="s">
        <v>87</v>
      </c>
      <c r="D199" s="123" t="s">
        <v>54</v>
      </c>
      <c r="E199" s="226" t="s">
        <v>309</v>
      </c>
      <c r="F199" s="227" t="s">
        <v>189</v>
      </c>
      <c r="G199" s="87"/>
      <c r="H199" s="169">
        <f>H205</f>
        <v>255000</v>
      </c>
      <c r="I199" s="169">
        <f>I205</f>
        <v>4000</v>
      </c>
      <c r="J199" s="169">
        <f>J205</f>
        <v>4000</v>
      </c>
    </row>
    <row r="200" spans="1:10" s="17" customFormat="1" ht="55.5" customHeight="1" hidden="1">
      <c r="A200" s="206" t="s">
        <v>165</v>
      </c>
      <c r="B200" s="143" t="s">
        <v>52</v>
      </c>
      <c r="C200" s="144" t="s">
        <v>87</v>
      </c>
      <c r="D200" s="144" t="s">
        <v>54</v>
      </c>
      <c r="E200" s="289" t="s">
        <v>172</v>
      </c>
      <c r="F200" s="259"/>
      <c r="G200" s="135"/>
      <c r="H200" s="176">
        <f>H201+H202</f>
        <v>0</v>
      </c>
      <c r="I200" s="176">
        <f>I201+I202</f>
        <v>0</v>
      </c>
      <c r="J200" s="176">
        <f>J201+J202</f>
        <v>0</v>
      </c>
    </row>
    <row r="201" spans="1:10" s="17" customFormat="1" ht="63" customHeight="1" hidden="1">
      <c r="A201" s="222" t="s">
        <v>173</v>
      </c>
      <c r="B201" s="143" t="s">
        <v>52</v>
      </c>
      <c r="C201" s="144" t="s">
        <v>87</v>
      </c>
      <c r="D201" s="144" t="s">
        <v>54</v>
      </c>
      <c r="E201" s="289" t="s">
        <v>172</v>
      </c>
      <c r="F201" s="259"/>
      <c r="G201" s="135" t="s">
        <v>62</v>
      </c>
      <c r="H201" s="176"/>
      <c r="I201" s="176"/>
      <c r="J201" s="176"/>
    </row>
    <row r="202" spans="1:10" s="17" customFormat="1" ht="66" customHeight="1" hidden="1">
      <c r="A202" s="131" t="s">
        <v>61</v>
      </c>
      <c r="B202" s="143" t="s">
        <v>52</v>
      </c>
      <c r="C202" s="144" t="s">
        <v>87</v>
      </c>
      <c r="D202" s="144" t="s">
        <v>54</v>
      </c>
      <c r="E202" s="289" t="s">
        <v>172</v>
      </c>
      <c r="F202" s="259"/>
      <c r="G202" s="135" t="s">
        <v>64</v>
      </c>
      <c r="H202" s="176"/>
      <c r="I202" s="176"/>
      <c r="J202" s="176"/>
    </row>
    <row r="203" spans="1:10" s="17" customFormat="1" ht="83.25" customHeight="1" hidden="1">
      <c r="A203" s="131" t="s">
        <v>63</v>
      </c>
      <c r="B203" s="91" t="s">
        <v>52</v>
      </c>
      <c r="C203" s="102" t="s">
        <v>87</v>
      </c>
      <c r="D203" s="102" t="s">
        <v>54</v>
      </c>
      <c r="E203" s="241" t="s">
        <v>268</v>
      </c>
      <c r="F203" s="234" t="s">
        <v>189</v>
      </c>
      <c r="G203" s="85"/>
      <c r="H203" s="172">
        <f>H205</f>
        <v>255000</v>
      </c>
      <c r="I203" s="172">
        <f>I205</f>
        <v>4000</v>
      </c>
      <c r="J203" s="172">
        <f>J205</f>
        <v>4000</v>
      </c>
    </row>
    <row r="204" spans="1:10" s="17" customFormat="1" ht="83.25" customHeight="1">
      <c r="A204" s="300" t="s">
        <v>376</v>
      </c>
      <c r="B204" s="91"/>
      <c r="C204" s="123" t="s">
        <v>87</v>
      </c>
      <c r="D204" s="123" t="s">
        <v>54</v>
      </c>
      <c r="E204" s="226" t="s">
        <v>309</v>
      </c>
      <c r="F204" s="227" t="s">
        <v>189</v>
      </c>
      <c r="G204" s="87"/>
      <c r="H204" s="169">
        <f aca="true" t="shared" si="20" ref="H204:J205">H205</f>
        <v>255000</v>
      </c>
      <c r="I204" s="169">
        <f t="shared" si="20"/>
        <v>4000</v>
      </c>
      <c r="J204" s="169">
        <f t="shared" si="20"/>
        <v>4000</v>
      </c>
    </row>
    <row r="205" spans="1:10" s="17" customFormat="1" ht="81.75" customHeight="1">
      <c r="A205" s="94" t="s">
        <v>398</v>
      </c>
      <c r="B205" s="91" t="s">
        <v>52</v>
      </c>
      <c r="C205" s="102" t="s">
        <v>87</v>
      </c>
      <c r="D205" s="102" t="s">
        <v>54</v>
      </c>
      <c r="E205" s="264" t="s">
        <v>403</v>
      </c>
      <c r="F205" s="234" t="s">
        <v>189</v>
      </c>
      <c r="G205" s="85"/>
      <c r="H205" s="172">
        <f t="shared" si="20"/>
        <v>255000</v>
      </c>
      <c r="I205" s="172">
        <f t="shared" si="20"/>
        <v>4000</v>
      </c>
      <c r="J205" s="172">
        <f t="shared" si="20"/>
        <v>4000</v>
      </c>
    </row>
    <row r="206" spans="1:10" s="17" customFormat="1" ht="40.5" customHeight="1">
      <c r="A206" s="284" t="s">
        <v>334</v>
      </c>
      <c r="B206" s="91" t="s">
        <v>52</v>
      </c>
      <c r="C206" s="102" t="s">
        <v>87</v>
      </c>
      <c r="D206" s="102" t="s">
        <v>54</v>
      </c>
      <c r="E206" s="264" t="s">
        <v>335</v>
      </c>
      <c r="F206" s="234" t="s">
        <v>189</v>
      </c>
      <c r="G206" s="85"/>
      <c r="H206" s="172">
        <f>H207+H210</f>
        <v>255000</v>
      </c>
      <c r="I206" s="172">
        <f>I207+I210</f>
        <v>4000</v>
      </c>
      <c r="J206" s="172">
        <f>J207+J210</f>
        <v>4000</v>
      </c>
    </row>
    <row r="207" spans="1:10" s="17" customFormat="1" ht="55.5" customHeight="1" hidden="1">
      <c r="A207" s="188" t="s">
        <v>270</v>
      </c>
      <c r="B207" s="91" t="s">
        <v>52</v>
      </c>
      <c r="C207" s="102" t="s">
        <v>87</v>
      </c>
      <c r="D207" s="102" t="s">
        <v>54</v>
      </c>
      <c r="E207" s="264" t="s">
        <v>336</v>
      </c>
      <c r="F207" s="234" t="s">
        <v>269</v>
      </c>
      <c r="G207" s="85"/>
      <c r="H207" s="172">
        <f>H208+H209</f>
        <v>0</v>
      </c>
      <c r="I207" s="172">
        <f>I208+I209</f>
        <v>0</v>
      </c>
      <c r="J207" s="172">
        <f>J208+J209</f>
        <v>0</v>
      </c>
    </row>
    <row r="208" spans="1:10" s="17" customFormat="1" ht="31.5" customHeight="1" hidden="1">
      <c r="A208" s="94" t="s">
        <v>194</v>
      </c>
      <c r="B208" s="91"/>
      <c r="C208" s="102" t="s">
        <v>87</v>
      </c>
      <c r="D208" s="102" t="s">
        <v>54</v>
      </c>
      <c r="E208" s="264" t="s">
        <v>400</v>
      </c>
      <c r="F208" s="234" t="s">
        <v>269</v>
      </c>
      <c r="G208" s="85" t="s">
        <v>62</v>
      </c>
      <c r="H208" s="172">
        <v>0</v>
      </c>
      <c r="I208" s="172">
        <v>0</v>
      </c>
      <c r="J208" s="172">
        <v>0</v>
      </c>
    </row>
    <row r="209" spans="1:10" s="17" customFormat="1" ht="38.25" customHeight="1" hidden="1">
      <c r="A209" s="94" t="s">
        <v>63</v>
      </c>
      <c r="B209" s="91" t="s">
        <v>52</v>
      </c>
      <c r="C209" s="102" t="s">
        <v>87</v>
      </c>
      <c r="D209" s="102" t="s">
        <v>54</v>
      </c>
      <c r="E209" s="241" t="s">
        <v>385</v>
      </c>
      <c r="F209" s="234" t="s">
        <v>386</v>
      </c>
      <c r="G209" s="85" t="s">
        <v>64</v>
      </c>
      <c r="H209" s="172">
        <v>0</v>
      </c>
      <c r="I209" s="172">
        <v>0</v>
      </c>
      <c r="J209" s="172">
        <v>0</v>
      </c>
    </row>
    <row r="210" spans="1:10" s="17" customFormat="1" ht="24.75" customHeight="1">
      <c r="A210" s="191" t="s">
        <v>383</v>
      </c>
      <c r="B210" s="91"/>
      <c r="C210" s="102" t="s">
        <v>87</v>
      </c>
      <c r="D210" s="102" t="s">
        <v>54</v>
      </c>
      <c r="E210" s="241" t="s">
        <v>385</v>
      </c>
      <c r="F210" s="265" t="s">
        <v>382</v>
      </c>
      <c r="G210" s="85"/>
      <c r="H210" s="172">
        <f>H212+H211</f>
        <v>255000</v>
      </c>
      <c r="I210" s="172">
        <f>I212+I211</f>
        <v>4000</v>
      </c>
      <c r="J210" s="172">
        <f>J212+J211</f>
        <v>4000</v>
      </c>
    </row>
    <row r="211" spans="1:10" s="17" customFormat="1" ht="30.75" customHeight="1" hidden="1">
      <c r="A211" s="191" t="s">
        <v>194</v>
      </c>
      <c r="B211" s="91"/>
      <c r="C211" s="102" t="s">
        <v>87</v>
      </c>
      <c r="D211" s="102" t="s">
        <v>54</v>
      </c>
      <c r="E211" s="241" t="s">
        <v>381</v>
      </c>
      <c r="F211" s="265" t="s">
        <v>382</v>
      </c>
      <c r="G211" s="85" t="s">
        <v>62</v>
      </c>
      <c r="H211" s="172">
        <v>135000</v>
      </c>
      <c r="I211" s="172">
        <v>0</v>
      </c>
      <c r="J211" s="172">
        <v>0</v>
      </c>
    </row>
    <row r="212" spans="1:10" s="17" customFormat="1" ht="42" customHeight="1">
      <c r="A212" s="94" t="s">
        <v>63</v>
      </c>
      <c r="B212" s="87" t="s">
        <v>52</v>
      </c>
      <c r="C212" s="106" t="s">
        <v>87</v>
      </c>
      <c r="D212" s="106" t="s">
        <v>54</v>
      </c>
      <c r="E212" s="239" t="s">
        <v>381</v>
      </c>
      <c r="F212" s="265" t="s">
        <v>382</v>
      </c>
      <c r="G212" s="106" t="s">
        <v>64</v>
      </c>
      <c r="H212" s="185">
        <v>120000</v>
      </c>
      <c r="I212" s="185">
        <v>4000</v>
      </c>
      <c r="J212" s="185">
        <v>4000</v>
      </c>
    </row>
    <row r="213" spans="1:39" s="37" customFormat="1" ht="34.5" customHeight="1">
      <c r="A213" s="100" t="s">
        <v>89</v>
      </c>
      <c r="B213" s="89" t="s">
        <v>52</v>
      </c>
      <c r="C213" s="101" t="s">
        <v>87</v>
      </c>
      <c r="D213" s="101" t="s">
        <v>78</v>
      </c>
      <c r="E213" s="229"/>
      <c r="F213" s="230"/>
      <c r="G213" s="101"/>
      <c r="H213" s="183">
        <f>+H222</f>
        <v>50000</v>
      </c>
      <c r="I213" s="183">
        <f>I214+I222</f>
        <v>50000</v>
      </c>
      <c r="J213" s="183">
        <f>J214+J222</f>
        <v>50000</v>
      </c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</row>
    <row r="214" spans="1:39" s="37" customFormat="1" ht="39.75" customHeight="1" hidden="1">
      <c r="A214" s="300" t="s">
        <v>451</v>
      </c>
      <c r="B214" s="113" t="s">
        <v>52</v>
      </c>
      <c r="C214" s="293" t="s">
        <v>87</v>
      </c>
      <c r="D214" s="321" t="s">
        <v>78</v>
      </c>
      <c r="E214" s="322" t="s">
        <v>445</v>
      </c>
      <c r="F214" s="323" t="s">
        <v>189</v>
      </c>
      <c r="G214" s="324"/>
      <c r="H214" s="314">
        <f>H215</f>
        <v>50000</v>
      </c>
      <c r="I214" s="183">
        <f>I215</f>
        <v>0</v>
      </c>
      <c r="J214" s="183">
        <f>J215</f>
        <v>0</v>
      </c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</row>
    <row r="215" spans="1:39" s="37" customFormat="1" ht="74.25" customHeight="1" hidden="1">
      <c r="A215" s="292" t="s">
        <v>454</v>
      </c>
      <c r="B215" s="113" t="s">
        <v>52</v>
      </c>
      <c r="C215" s="293" t="s">
        <v>87</v>
      </c>
      <c r="D215" s="321" t="s">
        <v>78</v>
      </c>
      <c r="E215" s="322" t="s">
        <v>446</v>
      </c>
      <c r="F215" s="323" t="s">
        <v>189</v>
      </c>
      <c r="G215" s="324"/>
      <c r="H215" s="314">
        <f>H216+H222</f>
        <v>50000</v>
      </c>
      <c r="I215" s="183">
        <f>I216+I219</f>
        <v>0</v>
      </c>
      <c r="J215" s="183">
        <f>J216+J219</f>
        <v>0</v>
      </c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</row>
    <row r="216" spans="1:39" s="37" customFormat="1" ht="39.75" customHeight="1" hidden="1">
      <c r="A216" s="299" t="s">
        <v>447</v>
      </c>
      <c r="B216" s="315" t="s">
        <v>52</v>
      </c>
      <c r="C216" s="316" t="s">
        <v>87</v>
      </c>
      <c r="D216" s="317" t="s">
        <v>78</v>
      </c>
      <c r="E216" s="318" t="s">
        <v>448</v>
      </c>
      <c r="F216" s="319" t="s">
        <v>189</v>
      </c>
      <c r="G216" s="320"/>
      <c r="H216" s="314">
        <f aca="true" t="shared" si="21" ref="H216:J217">H217</f>
        <v>0</v>
      </c>
      <c r="I216" s="183">
        <f t="shared" si="21"/>
        <v>0</v>
      </c>
      <c r="J216" s="183">
        <f t="shared" si="21"/>
        <v>0</v>
      </c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</row>
    <row r="217" spans="1:39" s="37" customFormat="1" ht="39.75" customHeight="1" hidden="1">
      <c r="A217" s="292" t="s">
        <v>449</v>
      </c>
      <c r="B217" s="113" t="s">
        <v>52</v>
      </c>
      <c r="C217" s="293" t="s">
        <v>87</v>
      </c>
      <c r="D217" s="321" t="s">
        <v>78</v>
      </c>
      <c r="E217" s="322" t="s">
        <v>448</v>
      </c>
      <c r="F217" s="323" t="s">
        <v>450</v>
      </c>
      <c r="G217" s="324"/>
      <c r="H217" s="314">
        <f t="shared" si="21"/>
        <v>0</v>
      </c>
      <c r="I217" s="183">
        <f t="shared" si="21"/>
        <v>0</v>
      </c>
      <c r="J217" s="183">
        <f t="shared" si="21"/>
        <v>0</v>
      </c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</row>
    <row r="218" spans="1:39" s="37" customFormat="1" ht="39.75" customHeight="1" hidden="1">
      <c r="A218" s="325" t="s">
        <v>194</v>
      </c>
      <c r="B218" s="113" t="s">
        <v>52</v>
      </c>
      <c r="C218" s="293" t="s">
        <v>87</v>
      </c>
      <c r="D218" s="321" t="s">
        <v>78</v>
      </c>
      <c r="E218" s="322" t="s">
        <v>448</v>
      </c>
      <c r="F218" s="323" t="s">
        <v>450</v>
      </c>
      <c r="G218" s="324" t="s">
        <v>62</v>
      </c>
      <c r="H218" s="314"/>
      <c r="I218" s="183">
        <v>0</v>
      </c>
      <c r="J218" s="183">
        <v>0</v>
      </c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</row>
    <row r="219" spans="1:39" s="37" customFormat="1" ht="39.75" customHeight="1" hidden="1">
      <c r="A219" s="299" t="s">
        <v>452</v>
      </c>
      <c r="B219" s="315" t="s">
        <v>52</v>
      </c>
      <c r="C219" s="316" t="s">
        <v>87</v>
      </c>
      <c r="D219" s="317" t="s">
        <v>78</v>
      </c>
      <c r="E219" s="318" t="s">
        <v>453</v>
      </c>
      <c r="F219" s="319" t="s">
        <v>189</v>
      </c>
      <c r="G219" s="320"/>
      <c r="H219" s="314">
        <f aca="true" t="shared" si="22" ref="H219:J220">H220</f>
        <v>0</v>
      </c>
      <c r="I219" s="183">
        <f t="shared" si="22"/>
        <v>0</v>
      </c>
      <c r="J219" s="183">
        <f t="shared" si="22"/>
        <v>0</v>
      </c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</row>
    <row r="220" spans="1:39" s="37" customFormat="1" ht="39.75" customHeight="1" hidden="1">
      <c r="A220" s="292" t="s">
        <v>449</v>
      </c>
      <c r="B220" s="113" t="s">
        <v>52</v>
      </c>
      <c r="C220" s="293" t="s">
        <v>87</v>
      </c>
      <c r="D220" s="321" t="s">
        <v>78</v>
      </c>
      <c r="E220" s="322" t="s">
        <v>453</v>
      </c>
      <c r="F220" s="323" t="s">
        <v>450</v>
      </c>
      <c r="G220" s="324"/>
      <c r="H220" s="314">
        <f t="shared" si="22"/>
        <v>0</v>
      </c>
      <c r="I220" s="183">
        <f t="shared" si="22"/>
        <v>0</v>
      </c>
      <c r="J220" s="183">
        <f t="shared" si="22"/>
        <v>0</v>
      </c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</row>
    <row r="221" spans="1:39" s="37" customFormat="1" ht="39.75" customHeight="1" hidden="1">
      <c r="A221" s="325" t="s">
        <v>194</v>
      </c>
      <c r="B221" s="113" t="s">
        <v>52</v>
      </c>
      <c r="C221" s="293" t="s">
        <v>87</v>
      </c>
      <c r="D221" s="321" t="s">
        <v>78</v>
      </c>
      <c r="E221" s="322" t="s">
        <v>453</v>
      </c>
      <c r="F221" s="323" t="s">
        <v>450</v>
      </c>
      <c r="G221" s="324" t="s">
        <v>62</v>
      </c>
      <c r="H221" s="314"/>
      <c r="I221" s="183">
        <v>0</v>
      </c>
      <c r="J221" s="183">
        <v>0</v>
      </c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</row>
    <row r="222" spans="1:39" s="25" customFormat="1" ht="66.75" customHeight="1">
      <c r="A222" s="109" t="s">
        <v>376</v>
      </c>
      <c r="B222" s="91" t="s">
        <v>52</v>
      </c>
      <c r="C222" s="90" t="s">
        <v>87</v>
      </c>
      <c r="D222" s="90" t="s">
        <v>78</v>
      </c>
      <c r="E222" s="229" t="s">
        <v>309</v>
      </c>
      <c r="F222" s="230" t="s">
        <v>189</v>
      </c>
      <c r="G222" s="90"/>
      <c r="H222" s="167">
        <f>H223</f>
        <v>50000</v>
      </c>
      <c r="I222" s="167">
        <f>I223</f>
        <v>50000</v>
      </c>
      <c r="J222" s="167">
        <f>J223</f>
        <v>50000</v>
      </c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</row>
    <row r="223" spans="1:39" s="25" customFormat="1" ht="75" customHeight="1">
      <c r="A223" s="206" t="s">
        <v>395</v>
      </c>
      <c r="B223" s="91" t="s">
        <v>52</v>
      </c>
      <c r="C223" s="92" t="s">
        <v>87</v>
      </c>
      <c r="D223" s="92" t="s">
        <v>78</v>
      </c>
      <c r="E223" s="231" t="s">
        <v>399</v>
      </c>
      <c r="F223" s="232" t="s">
        <v>189</v>
      </c>
      <c r="G223" s="92"/>
      <c r="H223" s="168">
        <f>H227+H254</f>
        <v>50000</v>
      </c>
      <c r="I223" s="168">
        <f>I227+I254</f>
        <v>50000</v>
      </c>
      <c r="J223" s="168">
        <f>J227+J254</f>
        <v>50000</v>
      </c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</row>
    <row r="224" spans="1:39" s="25" customFormat="1" ht="59.25" customHeight="1" hidden="1">
      <c r="A224" s="206" t="s">
        <v>173</v>
      </c>
      <c r="B224" s="91" t="s">
        <v>52</v>
      </c>
      <c r="C224" s="92" t="s">
        <v>87</v>
      </c>
      <c r="D224" s="92" t="s">
        <v>78</v>
      </c>
      <c r="E224" s="231" t="s">
        <v>172</v>
      </c>
      <c r="F224" s="232"/>
      <c r="G224" s="92" t="s">
        <v>64</v>
      </c>
      <c r="H224" s="168"/>
      <c r="I224" s="168"/>
      <c r="J224" s="168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</row>
    <row r="225" spans="1:39" s="25" customFormat="1" ht="59.25" customHeight="1" hidden="1">
      <c r="A225" s="94" t="s">
        <v>63</v>
      </c>
      <c r="B225" s="91" t="s">
        <v>52</v>
      </c>
      <c r="C225" s="92" t="s">
        <v>87</v>
      </c>
      <c r="D225" s="92" t="s">
        <v>78</v>
      </c>
      <c r="E225" s="231" t="s">
        <v>172</v>
      </c>
      <c r="F225" s="232"/>
      <c r="G225" s="92" t="s">
        <v>62</v>
      </c>
      <c r="H225" s="168"/>
      <c r="I225" s="168"/>
      <c r="J225" s="168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</row>
    <row r="226" spans="1:39" s="25" customFormat="1" ht="33.75" customHeight="1" hidden="1">
      <c r="A226" s="94" t="s">
        <v>61</v>
      </c>
      <c r="B226" s="91" t="s">
        <v>52</v>
      </c>
      <c r="C226" s="92" t="s">
        <v>87</v>
      </c>
      <c r="D226" s="92" t="s">
        <v>78</v>
      </c>
      <c r="E226" s="231" t="s">
        <v>267</v>
      </c>
      <c r="F226" s="232" t="s">
        <v>189</v>
      </c>
      <c r="G226" s="92"/>
      <c r="H226" s="168">
        <f>H227</f>
        <v>50000</v>
      </c>
      <c r="I226" s="168">
        <f>I227</f>
        <v>50000</v>
      </c>
      <c r="J226" s="168">
        <f>J227</f>
        <v>50000</v>
      </c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</row>
    <row r="227" spans="1:10" s="24" customFormat="1" ht="26.25" customHeight="1">
      <c r="A227" s="121" t="s">
        <v>258</v>
      </c>
      <c r="B227" s="91" t="s">
        <v>52</v>
      </c>
      <c r="C227" s="92" t="s">
        <v>87</v>
      </c>
      <c r="D227" s="92" t="s">
        <v>78</v>
      </c>
      <c r="E227" s="231" t="s">
        <v>264</v>
      </c>
      <c r="F227" s="232" t="s">
        <v>189</v>
      </c>
      <c r="G227" s="92"/>
      <c r="H227" s="168">
        <f>SUM(H228:H229)</f>
        <v>50000</v>
      </c>
      <c r="I227" s="168">
        <f>SUM(I228:I229)</f>
        <v>50000</v>
      </c>
      <c r="J227" s="168">
        <f>SUM(J228:J229)</f>
        <v>50000</v>
      </c>
    </row>
    <row r="228" spans="1:10" s="24" customFormat="1" ht="27" customHeight="1">
      <c r="A228" s="206" t="s">
        <v>111</v>
      </c>
      <c r="B228" s="91" t="s">
        <v>52</v>
      </c>
      <c r="C228" s="92" t="s">
        <v>87</v>
      </c>
      <c r="D228" s="92" t="s">
        <v>78</v>
      </c>
      <c r="E228" s="231" t="s">
        <v>264</v>
      </c>
      <c r="F228" s="232" t="s">
        <v>260</v>
      </c>
      <c r="G228" s="92"/>
      <c r="H228" s="168">
        <f>H253</f>
        <v>50000</v>
      </c>
      <c r="I228" s="168">
        <f>I253</f>
        <v>50000</v>
      </c>
      <c r="J228" s="168">
        <f>J253</f>
        <v>50000</v>
      </c>
    </row>
    <row r="229" spans="1:10" s="24" customFormat="1" ht="19.5" customHeight="1" hidden="1">
      <c r="A229" s="194" t="s">
        <v>194</v>
      </c>
      <c r="B229" s="91" t="s">
        <v>52</v>
      </c>
      <c r="C229" s="92" t="s">
        <v>87</v>
      </c>
      <c r="D229" s="92" t="s">
        <v>78</v>
      </c>
      <c r="E229" s="231" t="s">
        <v>264</v>
      </c>
      <c r="F229" s="232" t="s">
        <v>260</v>
      </c>
      <c r="G229" s="92" t="s">
        <v>64</v>
      </c>
      <c r="H229" s="168"/>
      <c r="I229" s="168"/>
      <c r="J229" s="168"/>
    </row>
    <row r="230" spans="1:39" s="25" customFormat="1" ht="0.75" customHeight="1" hidden="1">
      <c r="A230" s="94" t="s">
        <v>63</v>
      </c>
      <c r="B230" s="91"/>
      <c r="C230" s="92"/>
      <c r="D230" s="92"/>
      <c r="E230" s="231" t="s">
        <v>110</v>
      </c>
      <c r="F230" s="232" t="s">
        <v>112</v>
      </c>
      <c r="G230" s="92"/>
      <c r="H230" s="168">
        <f>SUM(H231:H232)</f>
        <v>0</v>
      </c>
      <c r="I230" s="168">
        <f>SUM(I231:I232)</f>
        <v>0</v>
      </c>
      <c r="J230" s="168">
        <f>SUM(J231:J232)</f>
        <v>0</v>
      </c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</row>
    <row r="231" spans="1:10" s="24" customFormat="1" ht="19.5" customHeight="1" hidden="1">
      <c r="A231" s="206" t="s">
        <v>113</v>
      </c>
      <c r="B231" s="91" t="s">
        <v>52</v>
      </c>
      <c r="C231" s="92" t="s">
        <v>87</v>
      </c>
      <c r="D231" s="92" t="s">
        <v>78</v>
      </c>
      <c r="E231" s="231" t="s">
        <v>110</v>
      </c>
      <c r="F231" s="232" t="s">
        <v>112</v>
      </c>
      <c r="G231" s="92" t="s">
        <v>62</v>
      </c>
      <c r="H231" s="168"/>
      <c r="I231" s="168"/>
      <c r="J231" s="168"/>
    </row>
    <row r="232" spans="1:10" s="24" customFormat="1" ht="19.5" customHeight="1" hidden="1">
      <c r="A232" s="94" t="s">
        <v>61</v>
      </c>
      <c r="B232" s="91" t="s">
        <v>52</v>
      </c>
      <c r="C232" s="92" t="s">
        <v>87</v>
      </c>
      <c r="D232" s="92" t="s">
        <v>78</v>
      </c>
      <c r="E232" s="231" t="s">
        <v>110</v>
      </c>
      <c r="F232" s="232" t="s">
        <v>112</v>
      </c>
      <c r="G232" s="92" t="s">
        <v>64</v>
      </c>
      <c r="H232" s="168"/>
      <c r="I232" s="168"/>
      <c r="J232" s="168"/>
    </row>
    <row r="233" spans="1:10" s="24" customFormat="1" ht="0.75" customHeight="1" hidden="1">
      <c r="A233" s="94" t="s">
        <v>63</v>
      </c>
      <c r="B233" s="91" t="s">
        <v>52</v>
      </c>
      <c r="C233" s="92" t="s">
        <v>87</v>
      </c>
      <c r="D233" s="92" t="s">
        <v>78</v>
      </c>
      <c r="E233" s="231" t="s">
        <v>271</v>
      </c>
      <c r="F233" s="232" t="s">
        <v>189</v>
      </c>
      <c r="G233" s="92"/>
      <c r="H233" s="168">
        <f aca="true" t="shared" si="23" ref="H233:J234">H234</f>
        <v>0</v>
      </c>
      <c r="I233" s="168">
        <f t="shared" si="23"/>
        <v>0</v>
      </c>
      <c r="J233" s="168">
        <f t="shared" si="23"/>
        <v>0</v>
      </c>
    </row>
    <row r="234" spans="1:10" s="24" customFormat="1" ht="19.5" customHeight="1" hidden="1">
      <c r="A234" s="121" t="s">
        <v>261</v>
      </c>
      <c r="B234" s="91" t="s">
        <v>52</v>
      </c>
      <c r="C234" s="92" t="s">
        <v>87</v>
      </c>
      <c r="D234" s="92" t="s">
        <v>78</v>
      </c>
      <c r="E234" s="231" t="s">
        <v>271</v>
      </c>
      <c r="F234" s="232" t="s">
        <v>260</v>
      </c>
      <c r="G234" s="92"/>
      <c r="H234" s="168">
        <f t="shared" si="23"/>
        <v>0</v>
      </c>
      <c r="I234" s="168">
        <f t="shared" si="23"/>
        <v>0</v>
      </c>
      <c r="J234" s="168">
        <f t="shared" si="23"/>
        <v>0</v>
      </c>
    </row>
    <row r="235" spans="1:10" s="24" customFormat="1" ht="19.5" customHeight="1" hidden="1">
      <c r="A235" s="206" t="s">
        <v>111</v>
      </c>
      <c r="B235" s="91" t="s">
        <v>52</v>
      </c>
      <c r="C235" s="92" t="s">
        <v>87</v>
      </c>
      <c r="D235" s="92" t="s">
        <v>78</v>
      </c>
      <c r="E235" s="231" t="s">
        <v>271</v>
      </c>
      <c r="F235" s="232" t="s">
        <v>260</v>
      </c>
      <c r="G235" s="92" t="s">
        <v>62</v>
      </c>
      <c r="H235" s="168"/>
      <c r="I235" s="168"/>
      <c r="J235" s="168"/>
    </row>
    <row r="236" spans="1:10" s="24" customFormat="1" ht="21.75" customHeight="1" hidden="1">
      <c r="A236" s="194" t="s">
        <v>194</v>
      </c>
      <c r="B236" s="91" t="s">
        <v>52</v>
      </c>
      <c r="C236" s="92" t="s">
        <v>87</v>
      </c>
      <c r="D236" s="92" t="s">
        <v>78</v>
      </c>
      <c r="E236" s="231" t="s">
        <v>263</v>
      </c>
      <c r="F236" s="232" t="s">
        <v>189</v>
      </c>
      <c r="G236" s="92"/>
      <c r="H236" s="168">
        <f>H237+H239</f>
        <v>0</v>
      </c>
      <c r="I236" s="168">
        <f>I237+I239</f>
        <v>0</v>
      </c>
      <c r="J236" s="168">
        <f>J237+J239</f>
        <v>0</v>
      </c>
    </row>
    <row r="237" spans="1:10" s="24" customFormat="1" ht="18" customHeight="1" hidden="1">
      <c r="A237" s="154" t="s">
        <v>343</v>
      </c>
      <c r="B237" s="91" t="s">
        <v>52</v>
      </c>
      <c r="C237" s="92" t="s">
        <v>87</v>
      </c>
      <c r="D237" s="92" t="s">
        <v>78</v>
      </c>
      <c r="E237" s="231" t="s">
        <v>263</v>
      </c>
      <c r="F237" s="232" t="s">
        <v>262</v>
      </c>
      <c r="G237" s="92"/>
      <c r="H237" s="168">
        <f>H238</f>
        <v>0</v>
      </c>
      <c r="I237" s="168">
        <f>I238</f>
        <v>0</v>
      </c>
      <c r="J237" s="168">
        <f>J238</f>
        <v>0</v>
      </c>
    </row>
    <row r="238" spans="1:10" s="24" customFormat="1" ht="18" customHeight="1" hidden="1">
      <c r="A238" s="165" t="s">
        <v>344</v>
      </c>
      <c r="B238" s="91" t="s">
        <v>52</v>
      </c>
      <c r="C238" s="92" t="s">
        <v>87</v>
      </c>
      <c r="D238" s="92" t="s">
        <v>78</v>
      </c>
      <c r="E238" s="231" t="s">
        <v>263</v>
      </c>
      <c r="F238" s="232" t="s">
        <v>262</v>
      </c>
      <c r="G238" s="92" t="s">
        <v>62</v>
      </c>
      <c r="H238" s="168">
        <v>0</v>
      </c>
      <c r="I238" s="168">
        <v>0</v>
      </c>
      <c r="J238" s="168">
        <v>0</v>
      </c>
    </row>
    <row r="239" spans="1:10" s="24" customFormat="1" ht="0.75" customHeight="1" hidden="1">
      <c r="A239" s="194" t="s">
        <v>194</v>
      </c>
      <c r="B239" s="91" t="s">
        <v>52</v>
      </c>
      <c r="C239" s="92" t="s">
        <v>87</v>
      </c>
      <c r="D239" s="92" t="s">
        <v>78</v>
      </c>
      <c r="E239" s="231" t="s">
        <v>263</v>
      </c>
      <c r="F239" s="232" t="s">
        <v>260</v>
      </c>
      <c r="G239" s="92"/>
      <c r="H239" s="168">
        <f>H240</f>
        <v>0</v>
      </c>
      <c r="I239" s="168">
        <f>I240</f>
        <v>0</v>
      </c>
      <c r="J239" s="168">
        <f>J240</f>
        <v>0</v>
      </c>
    </row>
    <row r="240" spans="1:10" s="24" customFormat="1" ht="18.75" customHeight="1" hidden="1">
      <c r="A240" s="153" t="s">
        <v>111</v>
      </c>
      <c r="B240" s="91" t="s">
        <v>52</v>
      </c>
      <c r="C240" s="92" t="s">
        <v>87</v>
      </c>
      <c r="D240" s="92" t="s">
        <v>78</v>
      </c>
      <c r="E240" s="231" t="s">
        <v>263</v>
      </c>
      <c r="F240" s="232" t="s">
        <v>260</v>
      </c>
      <c r="G240" s="92" t="s">
        <v>62</v>
      </c>
      <c r="H240" s="168"/>
      <c r="I240" s="168"/>
      <c r="J240" s="168"/>
    </row>
    <row r="241" spans="1:10" s="24" customFormat="1" ht="19.5" customHeight="1" hidden="1">
      <c r="A241" s="194" t="s">
        <v>194</v>
      </c>
      <c r="B241" s="91" t="s">
        <v>52</v>
      </c>
      <c r="C241" s="92" t="s">
        <v>87</v>
      </c>
      <c r="D241" s="92" t="s">
        <v>78</v>
      </c>
      <c r="E241" s="231" t="s">
        <v>266</v>
      </c>
      <c r="F241" s="232" t="s">
        <v>189</v>
      </c>
      <c r="G241" s="92"/>
      <c r="H241" s="168">
        <f aca="true" t="shared" si="24" ref="H241:J242">H242</f>
        <v>0</v>
      </c>
      <c r="I241" s="168">
        <f t="shared" si="24"/>
        <v>0</v>
      </c>
      <c r="J241" s="168">
        <f t="shared" si="24"/>
        <v>0</v>
      </c>
    </row>
    <row r="242" spans="1:10" s="24" customFormat="1" ht="19.5" customHeight="1" hidden="1">
      <c r="A242" s="121" t="s">
        <v>265</v>
      </c>
      <c r="B242" s="91" t="s">
        <v>52</v>
      </c>
      <c r="C242" s="92" t="s">
        <v>87</v>
      </c>
      <c r="D242" s="92" t="s">
        <v>78</v>
      </c>
      <c r="E242" s="231" t="s">
        <v>266</v>
      </c>
      <c r="F242" s="232" t="s">
        <v>260</v>
      </c>
      <c r="G242" s="92"/>
      <c r="H242" s="168">
        <f t="shared" si="24"/>
        <v>0</v>
      </c>
      <c r="I242" s="168">
        <f t="shared" si="24"/>
        <v>0</v>
      </c>
      <c r="J242" s="168">
        <f t="shared" si="24"/>
        <v>0</v>
      </c>
    </row>
    <row r="243" spans="1:10" s="24" customFormat="1" ht="19.5" customHeight="1" hidden="1">
      <c r="A243" s="206" t="s">
        <v>111</v>
      </c>
      <c r="B243" s="91" t="s">
        <v>52</v>
      </c>
      <c r="C243" s="92" t="s">
        <v>87</v>
      </c>
      <c r="D243" s="92" t="s">
        <v>78</v>
      </c>
      <c r="E243" s="231" t="s">
        <v>266</v>
      </c>
      <c r="F243" s="232" t="s">
        <v>260</v>
      </c>
      <c r="G243" s="92" t="s">
        <v>62</v>
      </c>
      <c r="H243" s="168"/>
      <c r="I243" s="168"/>
      <c r="J243" s="168"/>
    </row>
    <row r="244" spans="1:10" s="24" customFormat="1" ht="19.5" customHeight="1" hidden="1">
      <c r="A244" s="94" t="s">
        <v>61</v>
      </c>
      <c r="B244" s="91"/>
      <c r="C244" s="92"/>
      <c r="D244" s="92"/>
      <c r="E244" s="231"/>
      <c r="F244" s="232"/>
      <c r="G244" s="92"/>
      <c r="H244" s="168"/>
      <c r="I244" s="168"/>
      <c r="J244" s="168"/>
    </row>
    <row r="245" spans="1:10" s="24" customFormat="1" ht="19.5" customHeight="1" hidden="1">
      <c r="A245" s="94"/>
      <c r="B245" s="129" t="s">
        <v>52</v>
      </c>
      <c r="C245" s="130" t="s">
        <v>87</v>
      </c>
      <c r="D245" s="130" t="s">
        <v>78</v>
      </c>
      <c r="E245" s="266" t="s">
        <v>177</v>
      </c>
      <c r="F245" s="238"/>
      <c r="G245" s="130"/>
      <c r="H245" s="186"/>
      <c r="I245" s="186"/>
      <c r="J245" s="186"/>
    </row>
    <row r="246" spans="1:10" s="24" customFormat="1" ht="18" customHeight="1" hidden="1">
      <c r="A246" s="222" t="s">
        <v>178</v>
      </c>
      <c r="B246" s="129" t="s">
        <v>52</v>
      </c>
      <c r="C246" s="130" t="s">
        <v>87</v>
      </c>
      <c r="D246" s="130" t="s">
        <v>78</v>
      </c>
      <c r="E246" s="266" t="s">
        <v>177</v>
      </c>
      <c r="F246" s="238"/>
      <c r="G246" s="130" t="s">
        <v>62</v>
      </c>
      <c r="H246" s="186"/>
      <c r="I246" s="186"/>
      <c r="J246" s="186"/>
    </row>
    <row r="247" spans="1:10" s="24" customFormat="1" ht="2.25" customHeight="1" hidden="1">
      <c r="A247" s="131" t="s">
        <v>61</v>
      </c>
      <c r="B247" s="129" t="s">
        <v>52</v>
      </c>
      <c r="C247" s="130" t="s">
        <v>87</v>
      </c>
      <c r="D247" s="130" t="s">
        <v>78</v>
      </c>
      <c r="E247" s="266" t="s">
        <v>259</v>
      </c>
      <c r="F247" s="238" t="s">
        <v>189</v>
      </c>
      <c r="G247" s="130"/>
      <c r="H247" s="186">
        <f>H248+H251</f>
        <v>0</v>
      </c>
      <c r="I247" s="186">
        <f>I248+I251</f>
        <v>0</v>
      </c>
      <c r="J247" s="186">
        <f>J248+J251</f>
        <v>0</v>
      </c>
    </row>
    <row r="248" spans="1:10" s="24" customFormat="1" ht="8.25" customHeight="1" hidden="1">
      <c r="A248" s="154" t="s">
        <v>337</v>
      </c>
      <c r="B248" s="91" t="s">
        <v>52</v>
      </c>
      <c r="C248" s="92" t="s">
        <v>87</v>
      </c>
      <c r="D248" s="92" t="s">
        <v>78</v>
      </c>
      <c r="E248" s="231" t="s">
        <v>339</v>
      </c>
      <c r="F248" s="232" t="s">
        <v>272</v>
      </c>
      <c r="G248" s="92"/>
      <c r="H248" s="168">
        <f>H249</f>
        <v>0</v>
      </c>
      <c r="I248" s="168">
        <f>I249</f>
        <v>0</v>
      </c>
      <c r="J248" s="168">
        <f>J249</f>
        <v>0</v>
      </c>
    </row>
    <row r="249" spans="1:10" s="24" customFormat="1" ht="18.75" customHeight="1" hidden="1">
      <c r="A249" s="153" t="s">
        <v>283</v>
      </c>
      <c r="B249" s="91" t="s">
        <v>52</v>
      </c>
      <c r="C249" s="92" t="s">
        <v>87</v>
      </c>
      <c r="D249" s="92" t="s">
        <v>78</v>
      </c>
      <c r="E249" s="231" t="s">
        <v>340</v>
      </c>
      <c r="F249" s="232" t="s">
        <v>272</v>
      </c>
      <c r="G249" s="92" t="s">
        <v>62</v>
      </c>
      <c r="H249" s="168"/>
      <c r="I249" s="168"/>
      <c r="J249" s="168"/>
    </row>
    <row r="250" spans="1:10" s="24" customFormat="1" ht="19.5" customHeight="1" hidden="1">
      <c r="A250" s="194" t="s">
        <v>194</v>
      </c>
      <c r="B250" s="91" t="s">
        <v>52</v>
      </c>
      <c r="C250" s="92" t="s">
        <v>87</v>
      </c>
      <c r="D250" s="92" t="s">
        <v>78</v>
      </c>
      <c r="E250" s="231" t="s">
        <v>167</v>
      </c>
      <c r="F250" s="232" t="s">
        <v>166</v>
      </c>
      <c r="G250" s="92" t="s">
        <v>64</v>
      </c>
      <c r="H250" s="168"/>
      <c r="I250" s="168"/>
      <c r="J250" s="168"/>
    </row>
    <row r="251" spans="1:10" s="24" customFormat="1" ht="19.5" customHeight="1" hidden="1">
      <c r="A251" s="94" t="s">
        <v>63</v>
      </c>
      <c r="B251" s="91" t="s">
        <v>52</v>
      </c>
      <c r="C251" s="92" t="s">
        <v>87</v>
      </c>
      <c r="D251" s="92" t="s">
        <v>78</v>
      </c>
      <c r="E251" s="231" t="s">
        <v>259</v>
      </c>
      <c r="F251" s="232" t="s">
        <v>273</v>
      </c>
      <c r="G251" s="92"/>
      <c r="H251" s="168">
        <f>H252</f>
        <v>0</v>
      </c>
      <c r="I251" s="168">
        <f>I252</f>
        <v>0</v>
      </c>
      <c r="J251" s="168">
        <f>J252</f>
        <v>0</v>
      </c>
    </row>
    <row r="252" spans="1:10" s="24" customFormat="1" ht="18.75" customHeight="1" hidden="1">
      <c r="A252" s="165" t="s">
        <v>338</v>
      </c>
      <c r="B252" s="91" t="s">
        <v>52</v>
      </c>
      <c r="C252" s="92" t="s">
        <v>87</v>
      </c>
      <c r="D252" s="92" t="s">
        <v>78</v>
      </c>
      <c r="E252" s="231" t="s">
        <v>259</v>
      </c>
      <c r="F252" s="232" t="s">
        <v>273</v>
      </c>
      <c r="G252" s="92" t="s">
        <v>62</v>
      </c>
      <c r="H252" s="168">
        <v>0</v>
      </c>
      <c r="I252" s="168">
        <v>0</v>
      </c>
      <c r="J252" s="168">
        <v>0</v>
      </c>
    </row>
    <row r="253" spans="1:10" s="24" customFormat="1" ht="34.5" customHeight="1">
      <c r="A253" s="194" t="s">
        <v>194</v>
      </c>
      <c r="B253" s="91"/>
      <c r="C253" s="92" t="s">
        <v>87</v>
      </c>
      <c r="D253" s="92" t="s">
        <v>78</v>
      </c>
      <c r="E253" s="231" t="s">
        <v>264</v>
      </c>
      <c r="F253" s="232" t="s">
        <v>394</v>
      </c>
      <c r="G253" s="92" t="s">
        <v>62</v>
      </c>
      <c r="H253" s="168">
        <v>50000</v>
      </c>
      <c r="I253" s="168">
        <v>50000</v>
      </c>
      <c r="J253" s="168">
        <v>50000</v>
      </c>
    </row>
    <row r="254" spans="1:10" s="24" customFormat="1" ht="33" customHeight="1" hidden="1">
      <c r="A254" s="301" t="s">
        <v>265</v>
      </c>
      <c r="B254" s="91"/>
      <c r="C254" s="92" t="s">
        <v>87</v>
      </c>
      <c r="D254" s="92" t="s">
        <v>78</v>
      </c>
      <c r="E254" s="231" t="s">
        <v>266</v>
      </c>
      <c r="F254" s="232" t="s">
        <v>189</v>
      </c>
      <c r="G254" s="92"/>
      <c r="H254" s="168">
        <f>H255</f>
        <v>0</v>
      </c>
      <c r="I254" s="168">
        <f>I255</f>
        <v>0</v>
      </c>
      <c r="J254" s="168">
        <f>J255</f>
        <v>0</v>
      </c>
    </row>
    <row r="255" spans="1:10" s="24" customFormat="1" ht="33" customHeight="1" hidden="1">
      <c r="A255" s="94" t="s">
        <v>111</v>
      </c>
      <c r="B255" s="87" t="s">
        <v>52</v>
      </c>
      <c r="C255" s="92" t="s">
        <v>87</v>
      </c>
      <c r="D255" s="92" t="s">
        <v>78</v>
      </c>
      <c r="E255" s="231" t="s">
        <v>266</v>
      </c>
      <c r="F255" s="232" t="s">
        <v>394</v>
      </c>
      <c r="G255" s="85"/>
      <c r="H255" s="172">
        <f>H263</f>
        <v>0</v>
      </c>
      <c r="I255" s="172">
        <f>I263</f>
        <v>0</v>
      </c>
      <c r="J255" s="172">
        <f>J263</f>
        <v>0</v>
      </c>
    </row>
    <row r="256" spans="1:10" s="24" customFormat="1" ht="33" customHeight="1" hidden="1">
      <c r="A256" s="95" t="s">
        <v>99</v>
      </c>
      <c r="B256" s="87" t="s">
        <v>52</v>
      </c>
      <c r="C256" s="87" t="s">
        <v>69</v>
      </c>
      <c r="D256" s="87"/>
      <c r="E256" s="237"/>
      <c r="F256" s="230"/>
      <c r="G256" s="85"/>
      <c r="H256" s="169">
        <f aca="true" t="shared" si="25" ref="H256:J257">+H257</f>
        <v>0</v>
      </c>
      <c r="I256" s="169">
        <f t="shared" si="25"/>
        <v>0</v>
      </c>
      <c r="J256" s="169">
        <f t="shared" si="25"/>
        <v>0</v>
      </c>
    </row>
    <row r="257" spans="1:10" s="24" customFormat="1" ht="33" customHeight="1" hidden="1">
      <c r="A257" s="95" t="s">
        <v>402</v>
      </c>
      <c r="B257" s="87" t="s">
        <v>52</v>
      </c>
      <c r="C257" s="87" t="s">
        <v>69</v>
      </c>
      <c r="D257" s="87" t="s">
        <v>69</v>
      </c>
      <c r="E257" s="229"/>
      <c r="F257" s="230"/>
      <c r="G257" s="87"/>
      <c r="H257" s="169">
        <f t="shared" si="25"/>
        <v>0</v>
      </c>
      <c r="I257" s="169">
        <f t="shared" si="25"/>
        <v>0</v>
      </c>
      <c r="J257" s="169">
        <f t="shared" si="25"/>
        <v>0</v>
      </c>
    </row>
    <row r="258" spans="1:10" s="24" customFormat="1" ht="33" customHeight="1" hidden="1">
      <c r="A258" s="95" t="s">
        <v>420</v>
      </c>
      <c r="B258" s="85" t="s">
        <v>52</v>
      </c>
      <c r="C258" s="85" t="s">
        <v>69</v>
      </c>
      <c r="D258" s="85" t="s">
        <v>69</v>
      </c>
      <c r="E258" s="233" t="s">
        <v>389</v>
      </c>
      <c r="F258" s="232" t="s">
        <v>189</v>
      </c>
      <c r="G258" s="85"/>
      <c r="H258" s="172">
        <f aca="true" t="shared" si="26" ref="H258:J259">H259</f>
        <v>0</v>
      </c>
      <c r="I258" s="172">
        <f t="shared" si="26"/>
        <v>0</v>
      </c>
      <c r="J258" s="172">
        <f t="shared" si="26"/>
        <v>0</v>
      </c>
    </row>
    <row r="259" spans="1:10" s="24" customFormat="1" ht="33" customHeight="1" hidden="1">
      <c r="A259" s="94" t="s">
        <v>419</v>
      </c>
      <c r="B259" s="85" t="s">
        <v>52</v>
      </c>
      <c r="C259" s="85" t="s">
        <v>69</v>
      </c>
      <c r="D259" s="85" t="s">
        <v>69</v>
      </c>
      <c r="E259" s="233" t="s">
        <v>390</v>
      </c>
      <c r="F259" s="232" t="s">
        <v>189</v>
      </c>
      <c r="G259" s="85"/>
      <c r="H259" s="172">
        <f t="shared" si="26"/>
        <v>0</v>
      </c>
      <c r="I259" s="172">
        <f t="shared" si="26"/>
        <v>0</v>
      </c>
      <c r="J259" s="172">
        <f t="shared" si="26"/>
        <v>0</v>
      </c>
    </row>
    <row r="260" spans="1:10" s="24" customFormat="1" ht="33" customHeight="1" hidden="1">
      <c r="A260" s="154" t="s">
        <v>286</v>
      </c>
      <c r="B260" s="85" t="s">
        <v>52</v>
      </c>
      <c r="C260" s="85" t="s">
        <v>69</v>
      </c>
      <c r="D260" s="85" t="s">
        <v>69</v>
      </c>
      <c r="E260" s="233" t="s">
        <v>285</v>
      </c>
      <c r="F260" s="232" t="s">
        <v>189</v>
      </c>
      <c r="G260" s="85"/>
      <c r="H260" s="172">
        <f>+H261</f>
        <v>0</v>
      </c>
      <c r="I260" s="172">
        <f>+I261</f>
        <v>0</v>
      </c>
      <c r="J260" s="172">
        <f>+J261</f>
        <v>0</v>
      </c>
    </row>
    <row r="261" spans="1:10" s="24" customFormat="1" ht="33" customHeight="1" hidden="1">
      <c r="A261" s="94" t="s">
        <v>114</v>
      </c>
      <c r="B261" s="85" t="s">
        <v>52</v>
      </c>
      <c r="C261" s="85" t="s">
        <v>69</v>
      </c>
      <c r="D261" s="85" t="s">
        <v>69</v>
      </c>
      <c r="E261" s="233" t="s">
        <v>285</v>
      </c>
      <c r="F261" s="232" t="s">
        <v>284</v>
      </c>
      <c r="G261" s="85"/>
      <c r="H261" s="172">
        <v>0</v>
      </c>
      <c r="I261" s="172">
        <v>0</v>
      </c>
      <c r="J261" s="172">
        <v>0</v>
      </c>
    </row>
    <row r="262" spans="1:10" s="17" customFormat="1" ht="33" customHeight="1" hidden="1">
      <c r="A262" s="194" t="s">
        <v>194</v>
      </c>
      <c r="B262" s="122" t="s">
        <v>52</v>
      </c>
      <c r="C262" s="96" t="s">
        <v>69</v>
      </c>
      <c r="D262" s="96" t="s">
        <v>69</v>
      </c>
      <c r="E262" s="233" t="s">
        <v>285</v>
      </c>
      <c r="F262" s="232" t="s">
        <v>284</v>
      </c>
      <c r="G262" s="96" t="s">
        <v>62</v>
      </c>
      <c r="H262" s="171">
        <v>0</v>
      </c>
      <c r="I262" s="171">
        <v>0</v>
      </c>
      <c r="J262" s="171">
        <v>0</v>
      </c>
    </row>
    <row r="263" spans="1:10" s="17" customFormat="1" ht="33" customHeight="1" hidden="1">
      <c r="A263" s="194" t="s">
        <v>194</v>
      </c>
      <c r="B263" s="122"/>
      <c r="C263" s="92" t="s">
        <v>87</v>
      </c>
      <c r="D263" s="92" t="s">
        <v>78</v>
      </c>
      <c r="E263" s="231" t="s">
        <v>266</v>
      </c>
      <c r="F263" s="232" t="s">
        <v>394</v>
      </c>
      <c r="G263" s="96" t="s">
        <v>62</v>
      </c>
      <c r="H263" s="171">
        <v>0</v>
      </c>
      <c r="I263" s="171">
        <v>0</v>
      </c>
      <c r="J263" s="171">
        <v>0</v>
      </c>
    </row>
    <row r="264" spans="1:10" s="17" customFormat="1" ht="33" customHeight="1" hidden="1">
      <c r="A264" s="88" t="s">
        <v>90</v>
      </c>
      <c r="B264" s="87" t="s">
        <v>52</v>
      </c>
      <c r="C264" s="86" t="s">
        <v>91</v>
      </c>
      <c r="D264" s="86"/>
      <c r="E264" s="236"/>
      <c r="F264" s="225"/>
      <c r="G264" s="86"/>
      <c r="H264" s="166" t="e">
        <f>+H265</f>
        <v>#REF!</v>
      </c>
      <c r="I264" s="166" t="e">
        <f>+I265</f>
        <v>#REF!</v>
      </c>
      <c r="J264" s="166" t="e">
        <f>+J265</f>
        <v>#REF!</v>
      </c>
    </row>
    <row r="265" spans="1:10" s="17" customFormat="1" ht="33" customHeight="1" hidden="1">
      <c r="A265" s="88" t="s">
        <v>92</v>
      </c>
      <c r="B265" s="89" t="s">
        <v>52</v>
      </c>
      <c r="C265" s="87" t="s">
        <v>91</v>
      </c>
      <c r="D265" s="87" t="s">
        <v>53</v>
      </c>
      <c r="E265" s="226"/>
      <c r="F265" s="227"/>
      <c r="G265" s="86"/>
      <c r="H265" s="166" t="e">
        <f>H266</f>
        <v>#REF!</v>
      </c>
      <c r="I265" s="166" t="e">
        <f>I266</f>
        <v>#REF!</v>
      </c>
      <c r="J265" s="166" t="e">
        <f>J266</f>
        <v>#REF!</v>
      </c>
    </row>
    <row r="266" spans="1:10" s="17" customFormat="1" ht="33" customHeight="1" hidden="1">
      <c r="A266" s="109" t="s">
        <v>431</v>
      </c>
      <c r="B266" s="91" t="s">
        <v>52</v>
      </c>
      <c r="C266" s="87" t="s">
        <v>91</v>
      </c>
      <c r="D266" s="87" t="s">
        <v>53</v>
      </c>
      <c r="E266" s="226" t="s">
        <v>243</v>
      </c>
      <c r="F266" s="227" t="s">
        <v>189</v>
      </c>
      <c r="G266" s="87"/>
      <c r="H266" s="166" t="e">
        <f>H267+H282</f>
        <v>#REF!</v>
      </c>
      <c r="I266" s="166" t="e">
        <f>I267+I282</f>
        <v>#REF!</v>
      </c>
      <c r="J266" s="166" t="e">
        <f>J267+J282</f>
        <v>#REF!</v>
      </c>
    </row>
    <row r="267" spans="1:10" s="17" customFormat="1" ht="33" customHeight="1" hidden="1">
      <c r="A267" s="93" t="s">
        <v>432</v>
      </c>
      <c r="B267" s="91" t="s">
        <v>52</v>
      </c>
      <c r="C267" s="85" t="s">
        <v>91</v>
      </c>
      <c r="D267" s="85" t="s">
        <v>53</v>
      </c>
      <c r="E267" s="241" t="s">
        <v>244</v>
      </c>
      <c r="F267" s="234" t="s">
        <v>189</v>
      </c>
      <c r="G267" s="85"/>
      <c r="H267" s="171" t="e">
        <f>H268</f>
        <v>#REF!</v>
      </c>
      <c r="I267" s="171" t="e">
        <f>I268</f>
        <v>#REF!</v>
      </c>
      <c r="J267" s="171" t="e">
        <f>J268</f>
        <v>#REF!</v>
      </c>
    </row>
    <row r="268" spans="1:10" s="17" customFormat="1" ht="33" customHeight="1" hidden="1">
      <c r="A268" s="284" t="s">
        <v>245</v>
      </c>
      <c r="B268" s="91" t="s">
        <v>52</v>
      </c>
      <c r="C268" s="85" t="s">
        <v>91</v>
      </c>
      <c r="D268" s="85" t="s">
        <v>53</v>
      </c>
      <c r="E268" s="241" t="s">
        <v>246</v>
      </c>
      <c r="F268" s="232" t="s">
        <v>189</v>
      </c>
      <c r="G268" s="85"/>
      <c r="H268" s="171" t="e">
        <f>H269+H275+H273+#REF!</f>
        <v>#REF!</v>
      </c>
      <c r="I268" s="171" t="e">
        <f>I269+I275+I273+#REF!</f>
        <v>#REF!</v>
      </c>
      <c r="J268" s="171" t="e">
        <f>J269+J275+J273+#REF!</f>
        <v>#REF!</v>
      </c>
    </row>
    <row r="269" spans="1:10" s="17" customFormat="1" ht="33" customHeight="1" hidden="1">
      <c r="A269" s="94" t="s">
        <v>107</v>
      </c>
      <c r="B269" s="91" t="s">
        <v>52</v>
      </c>
      <c r="C269" s="85" t="s">
        <v>91</v>
      </c>
      <c r="D269" s="85" t="s">
        <v>53</v>
      </c>
      <c r="E269" s="241" t="s">
        <v>246</v>
      </c>
      <c r="F269" s="232" t="s">
        <v>247</v>
      </c>
      <c r="G269" s="85"/>
      <c r="H269" s="172">
        <f>H270+H271+H272</f>
        <v>169851</v>
      </c>
      <c r="I269" s="172">
        <f>I270+I271+I272</f>
        <v>0</v>
      </c>
      <c r="J269" s="172">
        <f>J270+J271+J272</f>
        <v>0</v>
      </c>
    </row>
    <row r="270" spans="1:10" s="17" customFormat="1" ht="33" customHeight="1" hidden="1">
      <c r="A270" s="93" t="s">
        <v>60</v>
      </c>
      <c r="B270" s="91" t="s">
        <v>52</v>
      </c>
      <c r="C270" s="85" t="s">
        <v>91</v>
      </c>
      <c r="D270" s="85" t="s">
        <v>53</v>
      </c>
      <c r="E270" s="241" t="s">
        <v>246</v>
      </c>
      <c r="F270" s="232" t="s">
        <v>247</v>
      </c>
      <c r="G270" s="85" t="s">
        <v>55</v>
      </c>
      <c r="H270" s="172">
        <v>0</v>
      </c>
      <c r="I270" s="172">
        <v>0</v>
      </c>
      <c r="J270" s="172">
        <v>0</v>
      </c>
    </row>
    <row r="271" spans="1:10" s="17" customFormat="1" ht="33" customHeight="1" hidden="1">
      <c r="A271" s="194" t="s">
        <v>194</v>
      </c>
      <c r="B271" s="91" t="s">
        <v>52</v>
      </c>
      <c r="C271" s="85" t="s">
        <v>91</v>
      </c>
      <c r="D271" s="85" t="s">
        <v>53</v>
      </c>
      <c r="E271" s="241" t="s">
        <v>246</v>
      </c>
      <c r="F271" s="232" t="s">
        <v>247</v>
      </c>
      <c r="G271" s="85" t="s">
        <v>62</v>
      </c>
      <c r="H271" s="172">
        <v>161174</v>
      </c>
      <c r="I271" s="172">
        <v>0</v>
      </c>
      <c r="J271" s="172">
        <v>0</v>
      </c>
    </row>
    <row r="272" spans="1:10" s="17" customFormat="1" ht="33" customHeight="1" hidden="1">
      <c r="A272" s="94" t="s">
        <v>63</v>
      </c>
      <c r="B272" s="91" t="s">
        <v>52</v>
      </c>
      <c r="C272" s="85" t="s">
        <v>91</v>
      </c>
      <c r="D272" s="85" t="s">
        <v>53</v>
      </c>
      <c r="E272" s="241" t="s">
        <v>246</v>
      </c>
      <c r="F272" s="232" t="s">
        <v>247</v>
      </c>
      <c r="G272" s="85" t="s">
        <v>64</v>
      </c>
      <c r="H272" s="172">
        <v>8677</v>
      </c>
      <c r="I272" s="172">
        <v>0</v>
      </c>
      <c r="J272" s="172">
        <v>0</v>
      </c>
    </row>
    <row r="273" spans="1:10" s="17" customFormat="1" ht="33" customHeight="1" hidden="1">
      <c r="A273" s="94" t="s">
        <v>455</v>
      </c>
      <c r="B273" s="91"/>
      <c r="C273" s="85" t="s">
        <v>91</v>
      </c>
      <c r="D273" s="85" t="s">
        <v>53</v>
      </c>
      <c r="E273" s="241" t="s">
        <v>246</v>
      </c>
      <c r="F273" s="232" t="s">
        <v>408</v>
      </c>
      <c r="G273" s="85"/>
      <c r="H273" s="172">
        <f>H274</f>
        <v>364383</v>
      </c>
      <c r="I273" s="172">
        <f>I274</f>
        <v>0</v>
      </c>
      <c r="J273" s="172">
        <f>J274</f>
        <v>0</v>
      </c>
    </row>
    <row r="274" spans="1:10" s="17" customFormat="1" ht="33" customHeight="1" hidden="1">
      <c r="A274" s="94" t="s">
        <v>60</v>
      </c>
      <c r="B274" s="91"/>
      <c r="C274" s="85" t="s">
        <v>91</v>
      </c>
      <c r="D274" s="85" t="s">
        <v>53</v>
      </c>
      <c r="E274" s="241" t="s">
        <v>246</v>
      </c>
      <c r="F274" s="232" t="s">
        <v>408</v>
      </c>
      <c r="G274" s="85" t="s">
        <v>55</v>
      </c>
      <c r="H274" s="172">
        <v>364383</v>
      </c>
      <c r="I274" s="172">
        <v>0</v>
      </c>
      <c r="J274" s="172">
        <v>0</v>
      </c>
    </row>
    <row r="275" spans="1:10" s="17" customFormat="1" ht="33" customHeight="1" hidden="1">
      <c r="A275" s="94" t="s">
        <v>248</v>
      </c>
      <c r="B275" s="91"/>
      <c r="C275" s="85" t="s">
        <v>91</v>
      </c>
      <c r="D275" s="85" t="s">
        <v>53</v>
      </c>
      <c r="E275" s="241" t="s">
        <v>246</v>
      </c>
      <c r="F275" s="234" t="s">
        <v>407</v>
      </c>
      <c r="G275" s="85"/>
      <c r="H275" s="172">
        <f>H276</f>
        <v>173864</v>
      </c>
      <c r="I275" s="172">
        <f>I276</f>
        <v>0</v>
      </c>
      <c r="J275" s="172">
        <f>J276</f>
        <v>0</v>
      </c>
    </row>
    <row r="276" spans="1:10" s="17" customFormat="1" ht="33" customHeight="1" hidden="1">
      <c r="A276" s="195" t="s">
        <v>60</v>
      </c>
      <c r="B276" s="91" t="s">
        <v>52</v>
      </c>
      <c r="C276" s="85" t="s">
        <v>91</v>
      </c>
      <c r="D276" s="85" t="s">
        <v>53</v>
      </c>
      <c r="E276" s="241" t="s">
        <v>246</v>
      </c>
      <c r="F276" s="234" t="s">
        <v>407</v>
      </c>
      <c r="G276" s="85" t="s">
        <v>55</v>
      </c>
      <c r="H276" s="172">
        <v>173864</v>
      </c>
      <c r="I276" s="172">
        <v>0</v>
      </c>
      <c r="J276" s="172">
        <v>0</v>
      </c>
    </row>
    <row r="277" spans="1:10" s="17" customFormat="1" ht="33" customHeight="1" hidden="1">
      <c r="A277" s="93" t="s">
        <v>60</v>
      </c>
      <c r="B277" s="129" t="s">
        <v>52</v>
      </c>
      <c r="C277" s="132" t="s">
        <v>91</v>
      </c>
      <c r="D277" s="132" t="s">
        <v>53</v>
      </c>
      <c r="E277" s="246" t="s">
        <v>158</v>
      </c>
      <c r="F277" s="247" t="s">
        <v>184</v>
      </c>
      <c r="G277" s="132"/>
      <c r="H277" s="175">
        <f>H278</f>
        <v>0</v>
      </c>
      <c r="I277" s="307"/>
      <c r="J277" s="16"/>
    </row>
    <row r="278" spans="1:10" s="17" customFormat="1" ht="33" customHeight="1" hidden="1">
      <c r="A278" s="222" t="s">
        <v>185</v>
      </c>
      <c r="B278" s="129" t="s">
        <v>52</v>
      </c>
      <c r="C278" s="132" t="s">
        <v>91</v>
      </c>
      <c r="D278" s="132" t="s">
        <v>53</v>
      </c>
      <c r="E278" s="246" t="s">
        <v>158</v>
      </c>
      <c r="F278" s="247" t="s">
        <v>184</v>
      </c>
      <c r="G278" s="132" t="s">
        <v>62</v>
      </c>
      <c r="H278" s="175"/>
      <c r="I278" s="307"/>
      <c r="J278" s="16"/>
    </row>
    <row r="279" spans="1:10" s="17" customFormat="1" ht="33" customHeight="1" hidden="1">
      <c r="A279" s="131" t="s">
        <v>61</v>
      </c>
      <c r="B279" s="129" t="s">
        <v>52</v>
      </c>
      <c r="C279" s="132" t="s">
        <v>91</v>
      </c>
      <c r="D279" s="132" t="s">
        <v>53</v>
      </c>
      <c r="E279" s="246" t="s">
        <v>158</v>
      </c>
      <c r="F279" s="247" t="s">
        <v>186</v>
      </c>
      <c r="G279" s="132"/>
      <c r="H279" s="175">
        <f>H280</f>
        <v>0</v>
      </c>
      <c r="I279" s="307"/>
      <c r="J279" s="16"/>
    </row>
    <row r="280" spans="1:10" s="17" customFormat="1" ht="33" customHeight="1" hidden="1">
      <c r="A280" s="200" t="s">
        <v>187</v>
      </c>
      <c r="B280" s="129" t="s">
        <v>52</v>
      </c>
      <c r="C280" s="132" t="s">
        <v>91</v>
      </c>
      <c r="D280" s="132" t="s">
        <v>53</v>
      </c>
      <c r="E280" s="246" t="s">
        <v>158</v>
      </c>
      <c r="F280" s="247" t="s">
        <v>186</v>
      </c>
      <c r="G280" s="132" t="s">
        <v>55</v>
      </c>
      <c r="H280" s="175"/>
      <c r="I280" s="307"/>
      <c r="J280" s="16"/>
    </row>
    <row r="281" spans="1:39" s="25" customFormat="1" ht="33" customHeight="1" hidden="1">
      <c r="A281" s="128" t="s">
        <v>60</v>
      </c>
      <c r="B281" s="91" t="s">
        <v>52</v>
      </c>
      <c r="C281" s="85" t="s">
        <v>91</v>
      </c>
      <c r="D281" s="85" t="s">
        <v>53</v>
      </c>
      <c r="E281" s="231" t="s">
        <v>249</v>
      </c>
      <c r="F281" s="232" t="s">
        <v>189</v>
      </c>
      <c r="G281" s="92"/>
      <c r="H281" s="168">
        <v>0</v>
      </c>
      <c r="I281" s="303"/>
      <c r="J281" s="12" t="s">
        <v>171</v>
      </c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</row>
    <row r="282" spans="1:39" s="25" customFormat="1" ht="33" customHeight="1" hidden="1">
      <c r="A282" s="93" t="s">
        <v>401</v>
      </c>
      <c r="B282" s="129" t="s">
        <v>52</v>
      </c>
      <c r="C282" s="85" t="s">
        <v>91</v>
      </c>
      <c r="D282" s="85" t="s">
        <v>53</v>
      </c>
      <c r="E282" s="231" t="s">
        <v>249</v>
      </c>
      <c r="F282" s="232" t="s">
        <v>189</v>
      </c>
      <c r="G282" s="92"/>
      <c r="H282" s="168">
        <f>H285</f>
        <v>0</v>
      </c>
      <c r="I282" s="303"/>
      <c r="J282" s="12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</row>
    <row r="283" spans="1:39" s="25" customFormat="1" ht="33" customHeight="1" hidden="1">
      <c r="A283" s="200" t="s">
        <v>179</v>
      </c>
      <c r="B283" s="129" t="s">
        <v>52</v>
      </c>
      <c r="C283" s="85" t="s">
        <v>91</v>
      </c>
      <c r="D283" s="85" t="s">
        <v>53</v>
      </c>
      <c r="E283" s="223" t="s">
        <v>180</v>
      </c>
      <c r="F283" s="267"/>
      <c r="G283" s="85" t="s">
        <v>55</v>
      </c>
      <c r="H283" s="172"/>
      <c r="I283" s="306"/>
      <c r="J283" s="12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</row>
    <row r="284" spans="1:39" s="25" customFormat="1" ht="33" customHeight="1" hidden="1">
      <c r="A284" s="128" t="s">
        <v>60</v>
      </c>
      <c r="B284" s="129" t="s">
        <v>52</v>
      </c>
      <c r="C284" s="85" t="s">
        <v>91</v>
      </c>
      <c r="D284" s="85" t="s">
        <v>53</v>
      </c>
      <c r="E284" s="223" t="s">
        <v>250</v>
      </c>
      <c r="F284" s="267" t="s">
        <v>189</v>
      </c>
      <c r="G284" s="85"/>
      <c r="H284" s="172">
        <f>H285+H289</f>
        <v>0</v>
      </c>
      <c r="I284" s="306"/>
      <c r="J284" s="12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</row>
    <row r="285" spans="1:39" s="25" customFormat="1" ht="33" customHeight="1" hidden="1">
      <c r="A285" s="154" t="s">
        <v>2</v>
      </c>
      <c r="B285" s="129" t="s">
        <v>52</v>
      </c>
      <c r="C285" s="85" t="s">
        <v>91</v>
      </c>
      <c r="D285" s="85" t="s">
        <v>53</v>
      </c>
      <c r="E285" s="223" t="s">
        <v>404</v>
      </c>
      <c r="F285" s="267" t="s">
        <v>189</v>
      </c>
      <c r="G285" s="85"/>
      <c r="H285" s="172">
        <f>H290</f>
        <v>0</v>
      </c>
      <c r="I285" s="306"/>
      <c r="J285" s="12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</row>
    <row r="286" spans="1:39" s="25" customFormat="1" ht="33" customHeight="1" hidden="1">
      <c r="A286" s="222" t="s">
        <v>107</v>
      </c>
      <c r="B286" s="91" t="s">
        <v>52</v>
      </c>
      <c r="C286" s="85" t="s">
        <v>91</v>
      </c>
      <c r="D286" s="85" t="s">
        <v>53</v>
      </c>
      <c r="E286" s="231" t="s">
        <v>253</v>
      </c>
      <c r="F286" s="232"/>
      <c r="G286" s="92" t="s">
        <v>55</v>
      </c>
      <c r="H286" s="168"/>
      <c r="I286" s="303"/>
      <c r="J286" s="12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</row>
    <row r="287" spans="1:39" s="25" customFormat="1" ht="33" customHeight="1" hidden="1">
      <c r="A287" s="93" t="s">
        <v>60</v>
      </c>
      <c r="B287" s="91" t="s">
        <v>52</v>
      </c>
      <c r="C287" s="85" t="s">
        <v>91</v>
      </c>
      <c r="D287" s="85" t="s">
        <v>53</v>
      </c>
      <c r="E287" s="231" t="s">
        <v>252</v>
      </c>
      <c r="F287" s="232"/>
      <c r="G287" s="92" t="s">
        <v>62</v>
      </c>
      <c r="H287" s="168"/>
      <c r="I287" s="303"/>
      <c r="J287" s="12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</row>
    <row r="288" spans="1:39" s="25" customFormat="1" ht="33" customHeight="1" hidden="1">
      <c r="A288" s="194" t="s">
        <v>194</v>
      </c>
      <c r="B288" s="91" t="s">
        <v>52</v>
      </c>
      <c r="C288" s="85" t="s">
        <v>91</v>
      </c>
      <c r="D288" s="85" t="s">
        <v>53</v>
      </c>
      <c r="E288" s="241" t="s">
        <v>251</v>
      </c>
      <c r="F288" s="234"/>
      <c r="G288" s="85" t="s">
        <v>64</v>
      </c>
      <c r="H288" s="172"/>
      <c r="I288" s="306"/>
      <c r="J288" s="12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</row>
    <row r="289" spans="1:39" s="25" customFormat="1" ht="33" customHeight="1" hidden="1">
      <c r="A289" s="94" t="s">
        <v>63</v>
      </c>
      <c r="B289" s="91" t="s">
        <v>52</v>
      </c>
      <c r="C289" s="85" t="s">
        <v>91</v>
      </c>
      <c r="D289" s="85" t="s">
        <v>53</v>
      </c>
      <c r="E289" s="241" t="s">
        <v>254</v>
      </c>
      <c r="F289" s="234"/>
      <c r="G289" s="85"/>
      <c r="H289" s="172">
        <f>H290+H291+H292</f>
        <v>0</v>
      </c>
      <c r="I289" s="306"/>
      <c r="J289" s="12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</row>
    <row r="290" spans="1:39" s="25" customFormat="1" ht="33" customHeight="1" hidden="1">
      <c r="A290" s="188" t="s">
        <v>405</v>
      </c>
      <c r="B290" s="91" t="s">
        <v>52</v>
      </c>
      <c r="C290" s="85" t="s">
        <v>91</v>
      </c>
      <c r="D290" s="85" t="s">
        <v>53</v>
      </c>
      <c r="E290" s="241" t="s">
        <v>404</v>
      </c>
      <c r="F290" s="234" t="s">
        <v>388</v>
      </c>
      <c r="G290" s="85"/>
      <c r="H290" s="172">
        <f>H291+H292+H293</f>
        <v>0</v>
      </c>
      <c r="I290" s="306"/>
      <c r="J290" s="12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</row>
    <row r="291" spans="1:39" s="25" customFormat="1" ht="33" customHeight="1" hidden="1">
      <c r="A291" s="93" t="s">
        <v>60</v>
      </c>
      <c r="B291" s="91" t="s">
        <v>52</v>
      </c>
      <c r="C291" s="85" t="s">
        <v>91</v>
      </c>
      <c r="D291" s="85" t="s">
        <v>53</v>
      </c>
      <c r="E291" s="241" t="s">
        <v>404</v>
      </c>
      <c r="F291" s="234" t="s">
        <v>388</v>
      </c>
      <c r="G291" s="85" t="s">
        <v>55</v>
      </c>
      <c r="H291" s="172">
        <v>0</v>
      </c>
      <c r="I291" s="306"/>
      <c r="J291" s="12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</row>
    <row r="292" spans="1:39" s="25" customFormat="1" ht="33" customHeight="1" hidden="1">
      <c r="A292" s="194" t="s">
        <v>194</v>
      </c>
      <c r="B292" s="91" t="s">
        <v>52</v>
      </c>
      <c r="C292" s="85" t="s">
        <v>91</v>
      </c>
      <c r="D292" s="85" t="s">
        <v>53</v>
      </c>
      <c r="E292" s="241" t="s">
        <v>404</v>
      </c>
      <c r="F292" s="234" t="s">
        <v>388</v>
      </c>
      <c r="G292" s="85" t="s">
        <v>62</v>
      </c>
      <c r="H292" s="172">
        <v>0</v>
      </c>
      <c r="I292" s="306"/>
      <c r="J292" s="12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</row>
    <row r="293" spans="1:10" s="17" customFormat="1" ht="33" customHeight="1" hidden="1">
      <c r="A293" s="94" t="s">
        <v>63</v>
      </c>
      <c r="B293" s="122" t="s">
        <v>52</v>
      </c>
      <c r="C293" s="96" t="s">
        <v>91</v>
      </c>
      <c r="D293" s="96" t="s">
        <v>53</v>
      </c>
      <c r="E293" s="239" t="s">
        <v>404</v>
      </c>
      <c r="F293" s="265" t="s">
        <v>388</v>
      </c>
      <c r="G293" s="96" t="s">
        <v>64</v>
      </c>
      <c r="H293" s="171">
        <v>0</v>
      </c>
      <c r="I293" s="305"/>
      <c r="J293" s="16"/>
    </row>
    <row r="294" spans="1:10" s="17" customFormat="1" ht="33" customHeight="1" hidden="1">
      <c r="A294" s="88" t="s">
        <v>93</v>
      </c>
      <c r="B294" s="87" t="s">
        <v>52</v>
      </c>
      <c r="C294" s="110">
        <v>10</v>
      </c>
      <c r="D294" s="101" t="s">
        <v>53</v>
      </c>
      <c r="E294" s="236"/>
      <c r="F294" s="225"/>
      <c r="G294" s="101"/>
      <c r="H294" s="166">
        <f>H295</f>
        <v>11549</v>
      </c>
      <c r="I294" s="302"/>
      <c r="J294" s="16"/>
    </row>
    <row r="295" spans="1:10" s="17" customFormat="1" ht="40.5" customHeight="1">
      <c r="A295" s="88" t="s">
        <v>93</v>
      </c>
      <c r="B295" s="89" t="s">
        <v>52</v>
      </c>
      <c r="C295" s="110">
        <v>10</v>
      </c>
      <c r="D295" s="101"/>
      <c r="E295" s="236"/>
      <c r="F295" s="225"/>
      <c r="G295" s="101"/>
      <c r="H295" s="166">
        <f>H296</f>
        <v>11549</v>
      </c>
      <c r="I295" s="166">
        <f aca="true" t="shared" si="27" ref="I295:J298">I296</f>
        <v>11549</v>
      </c>
      <c r="J295" s="166">
        <f t="shared" si="27"/>
        <v>11549</v>
      </c>
    </row>
    <row r="296" spans="1:10" s="17" customFormat="1" ht="42" customHeight="1">
      <c r="A296" s="88" t="s">
        <v>94</v>
      </c>
      <c r="B296" s="91" t="s">
        <v>52</v>
      </c>
      <c r="C296" s="204">
        <v>10</v>
      </c>
      <c r="D296" s="86" t="s">
        <v>53</v>
      </c>
      <c r="E296" s="328"/>
      <c r="F296" s="329"/>
      <c r="G296" s="86"/>
      <c r="H296" s="166">
        <f>H297</f>
        <v>11549</v>
      </c>
      <c r="I296" s="166">
        <f t="shared" si="27"/>
        <v>11549</v>
      </c>
      <c r="J296" s="166">
        <f t="shared" si="27"/>
        <v>11549</v>
      </c>
    </row>
    <row r="297" spans="1:10" s="17" customFormat="1" ht="31.5" customHeight="1">
      <c r="A297" s="327" t="s">
        <v>142</v>
      </c>
      <c r="B297" s="91" t="s">
        <v>52</v>
      </c>
      <c r="C297" s="98">
        <v>10</v>
      </c>
      <c r="D297" s="85" t="s">
        <v>53</v>
      </c>
      <c r="E297" s="328" t="s">
        <v>205</v>
      </c>
      <c r="F297" s="329" t="s">
        <v>189</v>
      </c>
      <c r="G297" s="87"/>
      <c r="H297" s="330">
        <f>H298</f>
        <v>11549</v>
      </c>
      <c r="I297" s="330">
        <f t="shared" si="27"/>
        <v>11549</v>
      </c>
      <c r="J297" s="330">
        <f t="shared" si="27"/>
        <v>11549</v>
      </c>
    </row>
    <row r="298" spans="1:10" s="17" customFormat="1" ht="42" customHeight="1">
      <c r="A298" s="327" t="s">
        <v>95</v>
      </c>
      <c r="B298" s="91" t="s">
        <v>52</v>
      </c>
      <c r="C298" s="98">
        <v>10</v>
      </c>
      <c r="D298" s="85" t="s">
        <v>53</v>
      </c>
      <c r="E298" s="331" t="s">
        <v>205</v>
      </c>
      <c r="F298" s="332" t="s">
        <v>256</v>
      </c>
      <c r="G298" s="87"/>
      <c r="H298" s="330">
        <f>H299</f>
        <v>11549</v>
      </c>
      <c r="I298" s="330">
        <f t="shared" si="27"/>
        <v>11549</v>
      </c>
      <c r="J298" s="330">
        <f t="shared" si="27"/>
        <v>11549</v>
      </c>
    </row>
    <row r="299" spans="1:10" s="17" customFormat="1" ht="44.25" customHeight="1">
      <c r="A299" s="335" t="s">
        <v>96</v>
      </c>
      <c r="B299" s="91" t="s">
        <v>52</v>
      </c>
      <c r="C299" s="98">
        <v>10</v>
      </c>
      <c r="D299" s="85" t="s">
        <v>53</v>
      </c>
      <c r="E299" s="333" t="s">
        <v>205</v>
      </c>
      <c r="F299" s="334" t="s">
        <v>256</v>
      </c>
      <c r="G299" s="85" t="s">
        <v>97</v>
      </c>
      <c r="H299" s="171">
        <v>11549</v>
      </c>
      <c r="I299" s="171">
        <v>11549</v>
      </c>
      <c r="J299" s="171">
        <v>11549</v>
      </c>
    </row>
    <row r="300" spans="1:39" s="21" customFormat="1" ht="43.5" customHeight="1" hidden="1">
      <c r="A300" s="95" t="s">
        <v>100</v>
      </c>
      <c r="B300" s="87" t="s">
        <v>52</v>
      </c>
      <c r="C300" s="97">
        <v>11</v>
      </c>
      <c r="D300" s="87"/>
      <c r="E300" s="237"/>
      <c r="F300" s="230"/>
      <c r="G300" s="85"/>
      <c r="H300" s="169" t="e">
        <f>+H301</f>
        <v>#REF!</v>
      </c>
      <c r="I300" s="304"/>
      <c r="J300" s="19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</row>
    <row r="301" spans="1:39" s="39" customFormat="1" ht="84" customHeight="1" hidden="1">
      <c r="A301" s="197" t="s">
        <v>181</v>
      </c>
      <c r="B301" s="87" t="s">
        <v>52</v>
      </c>
      <c r="C301" s="87" t="s">
        <v>101</v>
      </c>
      <c r="D301" s="87" t="s">
        <v>53</v>
      </c>
      <c r="E301" s="237"/>
      <c r="F301" s="230"/>
      <c r="G301" s="87"/>
      <c r="H301" s="169" t="e">
        <f>+#REF!</f>
        <v>#REF!</v>
      </c>
      <c r="I301" s="304"/>
      <c r="J301" s="46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</row>
    <row r="302" spans="1:39" s="21" customFormat="1" ht="81.75" customHeight="1" hidden="1">
      <c r="A302" s="93" t="s">
        <v>418</v>
      </c>
      <c r="B302" s="85" t="s">
        <v>52</v>
      </c>
      <c r="C302" s="85" t="s">
        <v>101</v>
      </c>
      <c r="D302" s="85" t="s">
        <v>53</v>
      </c>
      <c r="E302" s="233" t="s">
        <v>275</v>
      </c>
      <c r="F302" s="232" t="s">
        <v>189</v>
      </c>
      <c r="G302" s="85"/>
      <c r="H302" s="172">
        <f>H303</f>
        <v>0</v>
      </c>
      <c r="I302" s="306"/>
      <c r="J302" s="19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</row>
    <row r="303" spans="1:39" s="21" customFormat="1" ht="71.25" customHeight="1" hidden="1">
      <c r="A303" s="148" t="s">
        <v>294</v>
      </c>
      <c r="B303" s="85" t="s">
        <v>52</v>
      </c>
      <c r="C303" s="85" t="s">
        <v>101</v>
      </c>
      <c r="D303" s="85" t="s">
        <v>53</v>
      </c>
      <c r="E303" s="233" t="s">
        <v>276</v>
      </c>
      <c r="F303" s="232" t="s">
        <v>189</v>
      </c>
      <c r="G303" s="85"/>
      <c r="H303" s="172">
        <f>+H304</f>
        <v>0</v>
      </c>
      <c r="I303" s="306"/>
      <c r="J303" s="19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</row>
    <row r="304" spans="1:39" s="21" customFormat="1" ht="75" customHeight="1" hidden="1">
      <c r="A304" s="187" t="s">
        <v>277</v>
      </c>
      <c r="B304" s="85" t="s">
        <v>52</v>
      </c>
      <c r="C304" s="85" t="s">
        <v>101</v>
      </c>
      <c r="D304" s="85" t="s">
        <v>53</v>
      </c>
      <c r="E304" s="268" t="s">
        <v>276</v>
      </c>
      <c r="F304" s="232" t="s">
        <v>278</v>
      </c>
      <c r="G304" s="85"/>
      <c r="H304" s="172">
        <f>H305</f>
        <v>0</v>
      </c>
      <c r="I304" s="306"/>
      <c r="J304" s="19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</row>
    <row r="305" spans="1:39" s="21" customFormat="1" ht="59.25" customHeight="1" hidden="1">
      <c r="A305" s="194" t="s">
        <v>194</v>
      </c>
      <c r="B305" s="85" t="s">
        <v>52</v>
      </c>
      <c r="C305" s="85" t="s">
        <v>101</v>
      </c>
      <c r="D305" s="85" t="s">
        <v>53</v>
      </c>
      <c r="E305" s="269" t="s">
        <v>276</v>
      </c>
      <c r="F305" s="232" t="s">
        <v>278</v>
      </c>
      <c r="G305" s="85" t="s">
        <v>62</v>
      </c>
      <c r="H305" s="31">
        <v>0</v>
      </c>
      <c r="I305" s="308"/>
      <c r="J305" s="19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</row>
    <row r="306" spans="1:39" s="21" customFormat="1" ht="66" customHeight="1" hidden="1">
      <c r="A306" s="94" t="s">
        <v>156</v>
      </c>
      <c r="B306" s="7" t="s">
        <v>52</v>
      </c>
      <c r="C306" s="15" t="s">
        <v>101</v>
      </c>
      <c r="D306" s="15" t="s">
        <v>53</v>
      </c>
      <c r="E306" s="18" t="s">
        <v>159</v>
      </c>
      <c r="F306" s="2" t="s">
        <v>115</v>
      </c>
      <c r="G306" s="40" t="s">
        <v>62</v>
      </c>
      <c r="H306" s="31"/>
      <c r="I306" s="308"/>
      <c r="J306" s="19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</row>
    <row r="307" spans="1:39" s="21" customFormat="1" ht="73.5" customHeight="1" hidden="1">
      <c r="A307" s="146" t="s">
        <v>194</v>
      </c>
      <c r="B307" s="116" t="s">
        <v>52</v>
      </c>
      <c r="C307" s="116" t="s">
        <v>75</v>
      </c>
      <c r="D307" s="125"/>
      <c r="E307" s="346"/>
      <c r="F307" s="347"/>
      <c r="G307" s="116"/>
      <c r="H307" s="126">
        <f>H308</f>
        <v>0</v>
      </c>
      <c r="I307" s="309"/>
      <c r="J307" s="19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</row>
    <row r="308" spans="1:39" s="21" customFormat="1" ht="78.75" customHeight="1" hidden="1">
      <c r="A308" s="124" t="s">
        <v>168</v>
      </c>
      <c r="B308" s="7" t="s">
        <v>52</v>
      </c>
      <c r="C308" s="7" t="s">
        <v>75</v>
      </c>
      <c r="D308" s="15" t="s">
        <v>53</v>
      </c>
      <c r="E308" s="344"/>
      <c r="F308" s="345"/>
      <c r="G308" s="7"/>
      <c r="H308" s="26">
        <f>H309</f>
        <v>0</v>
      </c>
      <c r="I308" s="310"/>
      <c r="J308" s="19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</row>
    <row r="309" spans="1:39" s="21" customFormat="1" ht="73.5" customHeight="1" hidden="1">
      <c r="A309" s="83" t="s">
        <v>169</v>
      </c>
      <c r="B309" s="7" t="s">
        <v>52</v>
      </c>
      <c r="C309" s="7" t="s">
        <v>75</v>
      </c>
      <c r="D309" s="15" t="s">
        <v>53</v>
      </c>
      <c r="E309" s="344" t="s">
        <v>280</v>
      </c>
      <c r="F309" s="345"/>
      <c r="G309" s="7"/>
      <c r="H309" s="26">
        <f>H310</f>
        <v>0</v>
      </c>
      <c r="I309" s="310"/>
      <c r="J309" s="19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</row>
    <row r="310" spans="1:39" s="21" customFormat="1" ht="69.75" customHeight="1" hidden="1">
      <c r="A310" s="108" t="s">
        <v>0</v>
      </c>
      <c r="B310" s="7" t="s">
        <v>52</v>
      </c>
      <c r="C310" s="7" t="s">
        <v>75</v>
      </c>
      <c r="D310" s="15" t="s">
        <v>53</v>
      </c>
      <c r="E310" s="344" t="s">
        <v>281</v>
      </c>
      <c r="F310" s="345"/>
      <c r="G310" s="7"/>
      <c r="H310" s="26">
        <f>H312</f>
        <v>0</v>
      </c>
      <c r="I310" s="310"/>
      <c r="J310" s="19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</row>
    <row r="311" spans="1:39" s="21" customFormat="1" ht="68.25" customHeight="1" hidden="1">
      <c r="A311" s="93" t="s">
        <v>1</v>
      </c>
      <c r="B311" s="7" t="s">
        <v>52</v>
      </c>
      <c r="C311" s="7" t="s">
        <v>75</v>
      </c>
      <c r="D311" s="15" t="s">
        <v>53</v>
      </c>
      <c r="E311" s="151" t="s">
        <v>279</v>
      </c>
      <c r="F311" s="40" t="s">
        <v>189</v>
      </c>
      <c r="G311" s="7"/>
      <c r="H311" s="26"/>
      <c r="I311" s="310"/>
      <c r="J311" s="19"/>
      <c r="K311" s="20" t="s">
        <v>302</v>
      </c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</row>
    <row r="312" spans="1:39" s="21" customFormat="1" ht="59.25" customHeight="1" hidden="1">
      <c r="A312" s="148" t="s">
        <v>293</v>
      </c>
      <c r="B312" s="7" t="s">
        <v>52</v>
      </c>
      <c r="C312" s="7" t="s">
        <v>75</v>
      </c>
      <c r="D312" s="15" t="s">
        <v>53</v>
      </c>
      <c r="E312" s="344" t="s">
        <v>282</v>
      </c>
      <c r="F312" s="345"/>
      <c r="G312" s="7"/>
      <c r="H312" s="26">
        <f>H313</f>
        <v>0</v>
      </c>
      <c r="I312" s="310"/>
      <c r="J312" s="19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</row>
    <row r="313" spans="1:39" s="21" customFormat="1" ht="39.75" customHeight="1">
      <c r="A313" s="83" t="s">
        <v>444</v>
      </c>
      <c r="B313" s="7" t="s">
        <v>52</v>
      </c>
      <c r="C313" s="7"/>
      <c r="D313" s="15"/>
      <c r="E313" s="344"/>
      <c r="F313" s="345"/>
      <c r="G313" s="7"/>
      <c r="H313" s="26"/>
      <c r="I313" s="312">
        <v>26539</v>
      </c>
      <c r="J313" s="313">
        <v>52178</v>
      </c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</row>
    <row r="314" spans="1:39" s="21" customFormat="1" ht="27.75" customHeight="1">
      <c r="A314" s="6"/>
      <c r="B314" s="8"/>
      <c r="C314" s="8"/>
      <c r="D314" s="41"/>
      <c r="E314" s="42"/>
      <c r="F314" s="43"/>
      <c r="G314" s="8"/>
      <c r="H314" s="44"/>
      <c r="I314" s="44"/>
      <c r="J314" s="19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</row>
    <row r="315" spans="1:39" s="21" customFormat="1" ht="18.75" hidden="1">
      <c r="A315" s="6"/>
      <c r="B315" s="8"/>
      <c r="C315" s="8"/>
      <c r="D315" s="41"/>
      <c r="E315" s="42"/>
      <c r="F315" s="43"/>
      <c r="G315" s="8"/>
      <c r="H315" s="44"/>
      <c r="I315" s="44"/>
      <c r="J315" s="19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</row>
    <row r="316" spans="1:39" s="21" customFormat="1" ht="18.75">
      <c r="A316" s="6"/>
      <c r="B316" s="8"/>
      <c r="C316" s="8"/>
      <c r="D316" s="41"/>
      <c r="E316" s="42"/>
      <c r="F316" s="43"/>
      <c r="G316" s="8"/>
      <c r="H316" s="44"/>
      <c r="I316" s="44"/>
      <c r="J316" s="19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</row>
    <row r="317" spans="1:39" s="21" customFormat="1" ht="18.75">
      <c r="A317" s="6"/>
      <c r="B317" s="8"/>
      <c r="C317" s="8"/>
      <c r="D317" s="41"/>
      <c r="E317" s="42"/>
      <c r="F317" s="43"/>
      <c r="G317" s="8"/>
      <c r="H317" s="44"/>
      <c r="I317" s="44"/>
      <c r="J317" s="19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</row>
    <row r="318" spans="1:39" s="21" customFormat="1" ht="18.75">
      <c r="A318" s="6"/>
      <c r="B318" s="8"/>
      <c r="C318" s="8"/>
      <c r="D318" s="41"/>
      <c r="E318" s="42"/>
      <c r="F318" s="43"/>
      <c r="G318" s="8"/>
      <c r="H318" s="44"/>
      <c r="I318" s="44"/>
      <c r="J318" s="19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</row>
    <row r="319" spans="1:39" s="21" customFormat="1" ht="18.75">
      <c r="A319" s="6"/>
      <c r="B319" s="8"/>
      <c r="C319" s="8"/>
      <c r="D319" s="41"/>
      <c r="E319" s="42"/>
      <c r="F319" s="43"/>
      <c r="G319" s="8"/>
      <c r="H319" s="44"/>
      <c r="I319" s="44"/>
      <c r="J319" s="19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</row>
    <row r="320" spans="1:39" s="21" customFormat="1" ht="18.75">
      <c r="A320" s="6"/>
      <c r="B320" s="8"/>
      <c r="C320" s="8"/>
      <c r="D320" s="41"/>
      <c r="E320" s="42"/>
      <c r="F320" s="43"/>
      <c r="G320" s="8"/>
      <c r="H320" s="44"/>
      <c r="I320" s="44"/>
      <c r="J320" s="19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</row>
    <row r="321" spans="1:39" s="21" customFormat="1" ht="18.75">
      <c r="A321" s="6"/>
      <c r="B321" s="8"/>
      <c r="C321" s="8"/>
      <c r="D321" s="41"/>
      <c r="E321" s="42"/>
      <c r="F321" s="43"/>
      <c r="G321" s="8"/>
      <c r="H321" s="44"/>
      <c r="I321" s="44"/>
      <c r="J321" s="19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</row>
    <row r="322" spans="1:39" s="21" customFormat="1" ht="18.75">
      <c r="A322" s="6"/>
      <c r="B322" s="8"/>
      <c r="C322" s="8"/>
      <c r="D322" s="41"/>
      <c r="E322" s="42"/>
      <c r="F322" s="43"/>
      <c r="G322" s="8"/>
      <c r="H322" s="44"/>
      <c r="I322" s="44"/>
      <c r="J322" s="19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</row>
    <row r="323" spans="1:39" s="21" customFormat="1" ht="18.75">
      <c r="A323" s="6"/>
      <c r="B323" s="8"/>
      <c r="C323" s="8"/>
      <c r="D323" s="41"/>
      <c r="E323" s="42"/>
      <c r="F323" s="43"/>
      <c r="G323" s="8"/>
      <c r="H323" s="44"/>
      <c r="I323" s="44"/>
      <c r="J323" s="19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</row>
    <row r="324" spans="1:39" s="21" customFormat="1" ht="18.75">
      <c r="A324" s="6"/>
      <c r="B324" s="8"/>
      <c r="C324" s="8"/>
      <c r="D324" s="41"/>
      <c r="E324" s="42"/>
      <c r="F324" s="43"/>
      <c r="G324" s="8"/>
      <c r="H324" s="44"/>
      <c r="I324" s="44"/>
      <c r="J324" s="19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</row>
    <row r="325" spans="1:39" s="21" customFormat="1" ht="18.75">
      <c r="A325" s="6"/>
      <c r="B325" s="8"/>
      <c r="C325" s="8"/>
      <c r="D325" s="41"/>
      <c r="E325" s="42"/>
      <c r="F325" s="43"/>
      <c r="G325" s="8"/>
      <c r="H325" s="44"/>
      <c r="I325" s="44"/>
      <c r="J325" s="19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</row>
    <row r="326" spans="1:39" s="21" customFormat="1" ht="18.75">
      <c r="A326" s="6"/>
      <c r="B326" s="8"/>
      <c r="C326" s="8"/>
      <c r="D326" s="41"/>
      <c r="E326" s="42"/>
      <c r="F326" s="43"/>
      <c r="G326" s="8"/>
      <c r="H326" s="44"/>
      <c r="I326" s="44"/>
      <c r="J326" s="19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</row>
    <row r="327" spans="1:39" s="21" customFormat="1" ht="18.75">
      <c r="A327" s="6"/>
      <c r="B327" s="8"/>
      <c r="C327" s="8"/>
      <c r="D327" s="41"/>
      <c r="E327" s="42"/>
      <c r="F327" s="43"/>
      <c r="G327" s="8"/>
      <c r="H327" s="44"/>
      <c r="I327" s="44"/>
      <c r="J327" s="19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</row>
    <row r="328" spans="1:39" s="21" customFormat="1" ht="18.75">
      <c r="A328" s="6"/>
      <c r="B328" s="8"/>
      <c r="C328" s="8"/>
      <c r="D328" s="41"/>
      <c r="E328" s="42"/>
      <c r="F328" s="43"/>
      <c r="G328" s="8"/>
      <c r="H328" s="44"/>
      <c r="I328" s="44"/>
      <c r="J328" s="19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</row>
    <row r="329" spans="1:39" s="21" customFormat="1" ht="18.75">
      <c r="A329" s="6"/>
      <c r="B329" s="8"/>
      <c r="C329" s="8"/>
      <c r="D329" s="41"/>
      <c r="E329" s="42"/>
      <c r="F329" s="43"/>
      <c r="G329" s="8"/>
      <c r="H329" s="44"/>
      <c r="I329" s="44"/>
      <c r="J329" s="19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</row>
    <row r="330" spans="1:39" s="21" customFormat="1" ht="18.75">
      <c r="A330" s="6"/>
      <c r="B330" s="8"/>
      <c r="C330" s="8"/>
      <c r="D330" s="41"/>
      <c r="E330" s="42"/>
      <c r="F330" s="43"/>
      <c r="G330" s="8"/>
      <c r="H330" s="44"/>
      <c r="I330" s="44"/>
      <c r="J330" s="19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</row>
    <row r="331" spans="1:39" s="21" customFormat="1" ht="18.75">
      <c r="A331" s="6"/>
      <c r="B331" s="8"/>
      <c r="C331" s="8"/>
      <c r="D331" s="41"/>
      <c r="E331" s="42"/>
      <c r="F331" s="43"/>
      <c r="G331" s="8"/>
      <c r="H331" s="44"/>
      <c r="I331" s="44"/>
      <c r="J331" s="19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</row>
    <row r="332" spans="1:39" s="21" customFormat="1" ht="18.75">
      <c r="A332" s="6"/>
      <c r="B332" s="8"/>
      <c r="C332" s="8"/>
      <c r="D332" s="41"/>
      <c r="E332" s="42"/>
      <c r="F332" s="43"/>
      <c r="G332" s="8"/>
      <c r="H332" s="44"/>
      <c r="I332" s="44"/>
      <c r="J332" s="19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</row>
    <row r="333" spans="1:39" s="21" customFormat="1" ht="18.75">
      <c r="A333" s="6"/>
      <c r="B333" s="8"/>
      <c r="C333" s="8"/>
      <c r="D333" s="41"/>
      <c r="E333" s="42"/>
      <c r="F333" s="43"/>
      <c r="G333" s="8"/>
      <c r="H333" s="44"/>
      <c r="I333" s="44"/>
      <c r="J333" s="19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</row>
    <row r="334" spans="1:39" s="21" customFormat="1" ht="18.75">
      <c r="A334" s="6"/>
      <c r="B334" s="8"/>
      <c r="C334" s="8"/>
      <c r="D334" s="41"/>
      <c r="E334" s="42"/>
      <c r="F334" s="43"/>
      <c r="G334" s="8"/>
      <c r="H334" s="44"/>
      <c r="I334" s="44"/>
      <c r="J334" s="19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</row>
    <row r="335" spans="1:39" s="21" customFormat="1" ht="18.75">
      <c r="A335" s="6"/>
      <c r="B335" s="8"/>
      <c r="C335" s="8"/>
      <c r="D335" s="41"/>
      <c r="E335" s="42"/>
      <c r="F335" s="43"/>
      <c r="G335" s="8"/>
      <c r="H335" s="44"/>
      <c r="I335" s="44"/>
      <c r="J335" s="19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</row>
    <row r="336" spans="1:39" s="21" customFormat="1" ht="18.75">
      <c r="A336" s="6"/>
      <c r="B336" s="8"/>
      <c r="C336" s="8"/>
      <c r="D336" s="41"/>
      <c r="E336" s="42"/>
      <c r="F336" s="43"/>
      <c r="G336" s="8"/>
      <c r="H336" s="44"/>
      <c r="I336" s="44"/>
      <c r="J336" s="19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</row>
    <row r="337" spans="1:39" s="21" customFormat="1" ht="18.75">
      <c r="A337" s="6"/>
      <c r="B337" s="8"/>
      <c r="C337" s="8"/>
      <c r="D337" s="41"/>
      <c r="E337" s="42"/>
      <c r="F337" s="43"/>
      <c r="G337" s="8"/>
      <c r="H337" s="44"/>
      <c r="I337" s="44"/>
      <c r="J337" s="19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</row>
    <row r="338" spans="1:39" s="21" customFormat="1" ht="18.75">
      <c r="A338" s="6"/>
      <c r="B338" s="8"/>
      <c r="C338" s="8"/>
      <c r="D338" s="41"/>
      <c r="E338" s="42"/>
      <c r="F338" s="43"/>
      <c r="G338" s="8"/>
      <c r="H338" s="44"/>
      <c r="I338" s="44"/>
      <c r="J338" s="19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</row>
    <row r="339" spans="1:39" s="21" customFormat="1" ht="18.75">
      <c r="A339" s="6"/>
      <c r="B339" s="8"/>
      <c r="C339" s="8"/>
      <c r="D339" s="41"/>
      <c r="E339" s="42"/>
      <c r="F339" s="43"/>
      <c r="G339" s="8"/>
      <c r="H339" s="44"/>
      <c r="I339" s="44"/>
      <c r="J339" s="19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</row>
    <row r="340" spans="1:39" s="21" customFormat="1" ht="18.75">
      <c r="A340" s="6"/>
      <c r="B340" s="8"/>
      <c r="C340" s="8"/>
      <c r="D340" s="41"/>
      <c r="E340" s="42"/>
      <c r="F340" s="43"/>
      <c r="G340" s="8"/>
      <c r="H340" s="44"/>
      <c r="I340" s="44"/>
      <c r="J340" s="19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</row>
    <row r="341" spans="1:39" s="21" customFormat="1" ht="18.75">
      <c r="A341" s="6"/>
      <c r="B341" s="8"/>
      <c r="C341" s="8"/>
      <c r="D341" s="41"/>
      <c r="E341" s="42"/>
      <c r="F341" s="43"/>
      <c r="G341" s="8"/>
      <c r="H341" s="44"/>
      <c r="I341" s="44"/>
      <c r="J341" s="19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</row>
    <row r="342" spans="1:39" s="21" customFormat="1" ht="18.75">
      <c r="A342" s="6"/>
      <c r="B342" s="8"/>
      <c r="C342" s="8"/>
      <c r="D342" s="41"/>
      <c r="E342" s="42"/>
      <c r="F342" s="43"/>
      <c r="G342" s="8"/>
      <c r="H342" s="44"/>
      <c r="I342" s="44"/>
      <c r="J342" s="19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</row>
    <row r="343" spans="1:39" s="21" customFormat="1" ht="18.75">
      <c r="A343" s="6"/>
      <c r="B343" s="8"/>
      <c r="C343" s="8"/>
      <c r="D343" s="41"/>
      <c r="E343" s="42"/>
      <c r="F343" s="43"/>
      <c r="G343" s="8"/>
      <c r="H343" s="44"/>
      <c r="I343" s="44"/>
      <c r="J343" s="19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</row>
  </sheetData>
  <sheetProtection/>
  <mergeCells count="16">
    <mergeCell ref="A5:J5"/>
    <mergeCell ref="E308:F308"/>
    <mergeCell ref="E307:F307"/>
    <mergeCell ref="A1:J1"/>
    <mergeCell ref="A2:J2"/>
    <mergeCell ref="A3:J3"/>
    <mergeCell ref="A4:J4"/>
    <mergeCell ref="A6:J6"/>
    <mergeCell ref="A8:J8"/>
    <mergeCell ref="I7:J7"/>
    <mergeCell ref="K128:L128"/>
    <mergeCell ref="A7:H7"/>
    <mergeCell ref="E313:F313"/>
    <mergeCell ref="E310:F310"/>
    <mergeCell ref="E312:F312"/>
    <mergeCell ref="E309:F309"/>
  </mergeCells>
  <hyperlinks>
    <hyperlink ref="A83" r:id="rId1" display="consultantplus://offline/ref=C6EF3AE28B6C46D1117CBBA251A07B11C6C7C5768D67618A03322DA1BBA42282C9440EEF08E6CC4340053CU6VAM"/>
    <hyperlink ref="A157" r:id="rId2" display="consultantplus://offline/ref=C6EF3AE28B6C46D1117CBBA251A07B11C6C7C5768D67668B05322DA1BBA42282C9440EEF08E6CC43400635U6VBM"/>
    <hyperlink ref="A105" r:id="rId3" display="consultantplus://offline/ref=C6EF3AE28B6C46D1117CBBA251A07B11C6C7C5768D6761820E322DA1BBA42282C9440EEF08E6CC43400235U6VEM"/>
  </hyperlinks>
  <printOptions/>
  <pageMargins left="0.7874015748031497" right="0.3937007874015748" top="0.7874015748031497" bottom="0.31496062992125984" header="0.31496062992125984" footer="0.2362204724409449"/>
  <pageSetup blackAndWhite="1" fitToHeight="6" fitToWidth="1" horizontalDpi="600" verticalDpi="600" orientation="portrait" paperSize="9" scale="3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Windows-7</cp:lastModifiedBy>
  <cp:lastPrinted>2021-06-08T12:38:46Z</cp:lastPrinted>
  <dcterms:created xsi:type="dcterms:W3CDTF">2014-10-25T07:35:49Z</dcterms:created>
  <dcterms:modified xsi:type="dcterms:W3CDTF">2022-12-26T10:21:02Z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