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1" sheetId="1" r:id="rId1"/>
  </sheets>
  <definedNames>
    <definedName name="_xlnm.Print_Area" localSheetId="0">'1'!$A$1:$C$110</definedName>
  </definedNames>
  <calcPr fullCalcOnLoad="1"/>
</workbook>
</file>

<file path=xl/sharedStrings.xml><?xml version="1.0" encoding="utf-8"?>
<sst xmlns="http://schemas.openxmlformats.org/spreadsheetml/2006/main" count="206" uniqueCount="182">
  <si>
    <t xml:space="preserve"> 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</si>
  <si>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</si>
  <si>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</si>
  <si>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</si>
  <si>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</si>
  <si>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</si>
  <si>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НАЛОГИ НА СОВОКУПНЫЙ ДОХОД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</si>
  <si>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</si>
  <si>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</si>
  <si>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</si>
  <si>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</si>
  <si>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</si>
  <si>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</si>
  <si>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</si>
  <si>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</si>
  <si>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</si>
  <si>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</si>
  <si>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       1 января 2006 года)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</si>
  <si>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</si>
  <si>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</si>
  <si>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</si>
  <si>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</si>
  <si>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</si>
  <si>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</si>
  <si>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</si>
  <si>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</si>
  <si>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</si>
  <si>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</si>
  <si>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</si>
  <si>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</si>
  <si>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</si>
  <si>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</si>
  <si>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</si>
  <si>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</si>
  <si>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</si>
  <si>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</si>
  <si>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на поддержку мер по обеспечению сбалансированности бюджетов</t>
  </si>
  <si>
    <t>Субсидии бюджетам на реализацию федеральных целевых программ</t>
  </si>
  <si>
    <t>Субсидии бюджетам поселений на реализацию федеральных целевых программ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</si>
  <si>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</si>
  <si>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</si>
  <si>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</si>
  <si>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</si>
  <si>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ПРОЧИЕ БЕЗВОЗМЕЗДНЫЕ ПОСТУПЛЕНИЯ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</si>
  <si>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</si>
  <si>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</si>
  <si>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</si>
  <si>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</si>
  <si>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>1 01 02020 01 0000 110</t>
  </si>
  <si>
    <t xml:space="preserve"> 1 01 02030 01 0000 110</t>
  </si>
  <si>
    <t xml:space="preserve"> 1 01 02040 01 0000 110</t>
  </si>
  <si>
    <t xml:space="preserve"> 1 05 00000 00 0000 000</t>
  </si>
  <si>
    <t xml:space="preserve"> 1 05 03000 00 0000 110</t>
  </si>
  <si>
    <t xml:space="preserve"> 1 05 03010 01 0000 110</t>
  </si>
  <si>
    <t xml:space="preserve"> 1 05 03020 01 0000 110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</si>
  <si>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</si>
  <si>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</si>
  <si>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</si>
  <si>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</si>
  <si>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>1 08 00000 00 0000 000</t>
  </si>
  <si>
    <t xml:space="preserve"> 1 08 04000 01 0000 110</t>
  </si>
  <si>
    <t>1 08 04020 01 0000 110</t>
  </si>
  <si>
    <t xml:space="preserve"> 1 09 00000 00 0000 000</t>
  </si>
  <si>
    <t xml:space="preserve"> 1 09 04000 00 0000 110</t>
  </si>
  <si>
    <t xml:space="preserve"> 1 09 04050 00 0000 110</t>
  </si>
  <si>
    <t xml:space="preserve"> 1 11 00000 00 0000 000</t>
  </si>
  <si>
    <t xml:space="preserve"> 1 11 05000 00 0000 120</t>
  </si>
  <si>
    <t xml:space="preserve"> 1 11 05010 00 0000 120</t>
  </si>
  <si>
    <t>1 11 05030 00 0000 120</t>
  </si>
  <si>
    <t xml:space="preserve"> 1 11 05035 10 0000 120</t>
  </si>
  <si>
    <t>1 13 00000 00 0000 000</t>
  </si>
  <si>
    <t xml:space="preserve"> 1 13 03000 00 0000 130</t>
  </si>
  <si>
    <t xml:space="preserve"> 1 13 03050 10 0000 130</t>
  </si>
  <si>
    <t xml:space="preserve"> 1 14 00000 00 0000 000</t>
  </si>
  <si>
    <t xml:space="preserve"> 1 14 06000 00 0000 430</t>
  </si>
  <si>
    <t xml:space="preserve"> 1 14 06010 00 0000 430</t>
  </si>
  <si>
    <t xml:space="preserve"> 1 14 06014 10 0000 430</t>
  </si>
  <si>
    <t xml:space="preserve"> 1 17 00000 00 0000 000</t>
  </si>
  <si>
    <t xml:space="preserve"> 1 17 01000 00 0000 180</t>
  </si>
  <si>
    <t xml:space="preserve"> 1 17 01050 10 0000 180</t>
  </si>
  <si>
    <t xml:space="preserve"> 2 00 00000 00 0000 000</t>
  </si>
  <si>
    <t xml:space="preserve"> 2 02 00000 00 0000 000</t>
  </si>
  <si>
    <t xml:space="preserve"> 2 02 02051 00 0000 151</t>
  </si>
  <si>
    <t xml:space="preserve"> 2 02 02051 10 0000 151</t>
  </si>
  <si>
    <t>2 02 04012 00 0000 151</t>
  </si>
  <si>
    <t xml:space="preserve"> 2 02 04012 10 0000 151</t>
  </si>
  <si>
    <t>ВСЕГО ДОХОДОВ</t>
  </si>
  <si>
    <t>Наименование доходов</t>
  </si>
  <si>
    <t xml:space="preserve">                                                                                                                     к решению собрания депутатов</t>
  </si>
  <si>
    <t xml:space="preserve"> 2 02 04999 10 0000 151</t>
  </si>
  <si>
    <t>Прочие межбюджетные трансферты, передаваемые бюджетам поселений</t>
  </si>
  <si>
    <t>Прочие межбюджетные трансферты, передаваемые бюджетам</t>
  </si>
  <si>
    <t xml:space="preserve"> 1 11 05013 10 0000 120</t>
  </si>
  <si>
    <t>20204012100000151</t>
  </si>
  <si>
    <t xml:space="preserve">                                                                          Приложение №1 </t>
  </si>
  <si>
    <t>ДОХОДЫ ОТ ПРОДАЖИ МАТЕРИАЛЬНЫХ И НЕМАТЕРИАЛЬНЫХ ЦЕННОСТЕЙ</t>
  </si>
  <si>
    <t>доходы от продажи земельных участков</t>
  </si>
  <si>
    <t>доходы от продажи земельных участков, государственных</t>
  </si>
  <si>
    <t>доходы от продажи земельных участков, находящихся</t>
  </si>
  <si>
    <t>Невыясненные поступления, зачисленные в бюджет</t>
  </si>
  <si>
    <t>1 14 00000 00 0000 000</t>
  </si>
  <si>
    <t>1 14 06000 00 0000 430</t>
  </si>
  <si>
    <t>1 14 06010 00 0000 430</t>
  </si>
  <si>
    <t>1 14 06020 00 0000 430</t>
  </si>
  <si>
    <t>1 14 06025 10 0000 430</t>
  </si>
  <si>
    <t>1 14 06013 10 0000 430</t>
  </si>
  <si>
    <t>1 17 00000 00 0000 000</t>
  </si>
  <si>
    <t>1 17 01000 00 0000 180</t>
  </si>
  <si>
    <t>1 17 01050 10 0000 180</t>
  </si>
  <si>
    <t>2 19 00000 00 0000 000</t>
  </si>
  <si>
    <t>2 19 05000 10 0000 151</t>
  </si>
  <si>
    <t>Прочие безвозмездные поступления</t>
  </si>
  <si>
    <t>2 07 00000 00 0000 000</t>
  </si>
  <si>
    <t>2 07 05000 10 0000 180</t>
  </si>
  <si>
    <t>2 07 05030 10 0000 180</t>
  </si>
  <si>
    <t>прочие безвозмездные поступления в бюджеты поселений</t>
  </si>
  <si>
    <t>Возврат остатков субсидий, субвенций и иных межбюджетных</t>
  </si>
  <si>
    <t xml:space="preserve">Невыясненные поступления, зачисленные в бюджет </t>
  </si>
  <si>
    <t>Доходы от продажи земельных участков, государственной собственности</t>
  </si>
  <si>
    <t>1 14 06000 00 0000 000</t>
  </si>
  <si>
    <t xml:space="preserve"> 1 06 06030 00 0000 110</t>
  </si>
  <si>
    <t xml:space="preserve"> 1 06 06033100 0000 110</t>
  </si>
  <si>
    <t xml:space="preserve"> 1 06 06040 00 0000 110</t>
  </si>
  <si>
    <t xml:space="preserve">Земельный налог, с физических лиц </t>
  </si>
  <si>
    <t xml:space="preserve"> 1 06 06043 10 0000 110</t>
  </si>
  <si>
    <t>Иные межбюджетные трансферты</t>
  </si>
  <si>
    <t>1 11 05025 10 0000 120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</si>
  <si>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</si>
  <si>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</si>
  <si>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</si>
  <si>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</si>
  <si>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</si>
  <si>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</si>
  <si>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к постановлению администрации </t>
  </si>
  <si>
    <t xml:space="preserve">                                           Карыжского сельсовета Глушковского района Курской области        </t>
  </si>
  <si>
    <t xml:space="preserve">                                                    "Об утверждении отчета об исполнении бюджета муниципального образования</t>
  </si>
  <si>
    <t>Прочие безвозмездные поступления в бюджеты сельских поселений</t>
  </si>
  <si>
    <t xml:space="preserve"> 2 07 00000 00 0000 000</t>
  </si>
  <si>
    <t>Код бюджетной классификации Российской Федерации</t>
  </si>
  <si>
    <t>Земельный налог,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</si>
  <si>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</si>
  <si>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</si>
  <si>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бюджетной системы Российской Федерации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</si>
  <si>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</si>
  <si>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2 02 25467 10 0000 151</t>
  </si>
  <si>
    <t>Субсидии бюджетам сельских поселений на обеспечение развития и укрепления материально-техническорй базы домов культуры в населенных пунктах с числом жителей до 50 тысяч человек</t>
  </si>
  <si>
    <t xml:space="preserve"> 2 02 10000 00 0000 150</t>
  </si>
  <si>
    <t xml:space="preserve"> 2 02 15002 10 0000 150</t>
  </si>
  <si>
    <t xml:space="preserve"> 2 02 20000 00 0000 150</t>
  </si>
  <si>
    <t>2 02 02999 00 0000 150</t>
  </si>
  <si>
    <t>2 02 29999 10 0000 150</t>
  </si>
  <si>
    <t xml:space="preserve"> 2 02 30000 00 0000 150</t>
  </si>
  <si>
    <t xml:space="preserve"> 2 02 35118 00 0000 150</t>
  </si>
  <si>
    <t xml:space="preserve"> 2 02 35118 10 0000 150</t>
  </si>
  <si>
    <t>2 02 40000 00 0000 150</t>
  </si>
  <si>
    <t>2 02 40014 00 0000 150</t>
  </si>
  <si>
    <t>2 0240014 10 0000 150</t>
  </si>
  <si>
    <t xml:space="preserve"> 2 07 05000 10 0000 150</t>
  </si>
  <si>
    <t>207  05030 10 0000  150</t>
  </si>
  <si>
    <t>Земельный налог (по обязательствам, возникшим до        1 января 2006 года), мобилизуемый на территориях сельских поселений</t>
  </si>
  <si>
    <t xml:space="preserve"> 1 09 04053 10 0000 110</t>
  </si>
  <si>
    <t>Земельный налог с организаций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</si>
  <si>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</si>
  <si>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</si>
  <si>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</si>
  <si>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</si>
  <si>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2 02 15002 00 0000 150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</si>
  <si>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</si>
  <si>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</si>
  <si>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</si>
  <si>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Сумма, руб.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</si>
  <si>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</si>
  <si>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</si>
  <si>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</si>
  <si>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</si>
  <si>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2 19 00000 10 0000 150</t>
  </si>
  <si>
    <t xml:space="preserve">Возврат остатков субсидий, субвенций и иных межбюджетных трансфертов, имеющих целевое назначение, прошлых лет из бюджетов сельских 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</si>
  <si>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</si>
  <si>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</si>
  <si>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 "Карыжский сельсовет" Глушковского района Курской области за 6 месяцев 2022 года"  </t>
  </si>
  <si>
    <t>Поступление доходов в бюджет муниципального образования "Карыжский сельсовет" Глушковского района Курской области за 6 месяцев 2022 года</t>
  </si>
  <si>
    <t xml:space="preserve"> от 26.07.2022 г. №22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</si>
</sst>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"/>
    <numFmt numFmtId="179" formatCode="0.0000"/>
    <numFmt numFmtId="180" formatCode="0.00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 horizontal="center" wrapText="1"/>
    </xf>
    <xf numFmtId="0" fontId="7" fillId="0" borderId="0" xfId="0" applyFont="1" applyAlignment="1">
      <alignment horizontal="justify" vertical="top" wrapText="1"/>
    </xf>
    <xf numFmtId="1" fontId="2" fillId="33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4" fontId="4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horizontal="right" wrapText="1"/>
    </xf>
    <xf numFmtId="4" fontId="8" fillId="0" borderId="10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right" vertical="top" wrapText="1"/>
    </xf>
    <xf numFmtId="0" fontId="4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20.625" style="0" customWidth="1"/>
    <col min="2" max="2" width="53.125" style="13" customWidth="1"/>
    <col min="3" max="3" width="15.875" style="13" customWidth="1"/>
    <col min="4" max="4" width="11.875" style="13" hidden="1" customWidth="1"/>
  </cols>
  <sheetData>
    <row r="1" spans="1:3" s="13" customFormat="1" ht="15" customHeight="1">
      <c r="A1" s="44" t="s">
        <v>94</v>
      </c>
      <c r="B1" s="44"/>
      <c r="C1" s="44"/>
    </row>
    <row r="2" spans="1:3" s="14" customFormat="1" ht="12.75">
      <c r="A2" s="1" t="s">
        <v>88</v>
      </c>
      <c r="B2" s="47" t="s">
        <v>133</v>
      </c>
      <c r="C2" s="47"/>
    </row>
    <row r="3" spans="1:3" s="14" customFormat="1" ht="12.75">
      <c r="A3" s="1"/>
      <c r="B3" s="47" t="s">
        <v>134</v>
      </c>
      <c r="C3" s="47"/>
    </row>
    <row r="4" spans="1:3" s="14" customFormat="1" ht="12.75">
      <c r="A4" s="48" t="s">
        <v>135</v>
      </c>
      <c r="B4" s="48"/>
      <c r="C4" s="48"/>
    </row>
    <row r="5" spans="1:3" s="14" customFormat="1" ht="12.75">
      <c r="A5" s="48" t="s">
        <v>179</v>
      </c>
      <c r="B5" s="48"/>
      <c r="C5" s="48"/>
    </row>
    <row r="6" spans="1:3" s="14" customFormat="1" ht="12.75">
      <c r="A6" s="1"/>
      <c r="B6" s="47" t="s">
        <v>181</v>
      </c>
      <c r="C6" s="47"/>
    </row>
    <row r="7" spans="1:3" s="14" customFormat="1" ht="12" customHeight="1">
      <c r="A7" s="1"/>
      <c r="B7" s="2"/>
      <c r="C7" s="17"/>
    </row>
    <row r="8" spans="1:3" s="14" customFormat="1" ht="1.5" customHeight="1" hidden="1">
      <c r="A8" s="1"/>
      <c r="B8" s="46"/>
      <c r="C8" s="46"/>
    </row>
    <row r="9" spans="1:3" s="14" customFormat="1" ht="12" customHeight="1" hidden="1">
      <c r="A9" s="1"/>
      <c r="B9" s="19"/>
      <c r="C9" s="19"/>
    </row>
    <row r="10" spans="1:3" s="14" customFormat="1" ht="29.25" customHeight="1">
      <c r="A10" s="45" t="s">
        <v>180</v>
      </c>
      <c r="B10" s="45"/>
      <c r="C10" s="45"/>
    </row>
    <row r="11" spans="1:2" s="14" customFormat="1" ht="5.25" customHeight="1">
      <c r="A11" s="1"/>
      <c r="B11" s="2"/>
    </row>
    <row r="12" spans="1:3" s="14" customFormat="1" ht="12" customHeight="1">
      <c r="A12" s="1"/>
      <c r="B12" s="7"/>
      <c r="C12" s="8"/>
    </row>
    <row r="13" spans="1:4" ht="38.25">
      <c r="A13" s="9" t="s">
        <v>138</v>
      </c>
      <c r="B13" s="12" t="s">
        <v>87</v>
      </c>
      <c r="C13" s="3" t="s">
        <v>170</v>
      </c>
      <c r="D13" s="15">
        <v>8502881.13</v>
      </c>
    </row>
    <row r="14" spans="1:4" ht="12.75">
      <c r="A14" s="4">
        <v>1</v>
      </c>
      <c r="B14" s="4">
        <v>2</v>
      </c>
      <c r="C14" s="21">
        <v>3</v>
      </c>
      <c r="D14" s="15">
        <v>5510235.74</v>
      </c>
    </row>
    <row r="15" spans="1:4" ht="21" customHeight="1">
      <c r="A15" s="28"/>
      <c r="B15" s="29" t="s">
        <v>86</v>
      </c>
      <c r="C15" s="30">
        <f>C16+C78</f>
        <v>23686.160000000033</v>
      </c>
      <c r="D15" s="15"/>
    </row>
    <row r="16" spans="1:4" ht="12.75">
      <c r="A16" s="5" t="s">
        <v>44</v>
      </c>
      <c r="B16" s="10" t="s">
        <v>0</v>
      </c>
      <c r="C16" s="26">
        <f>+C17+C29+C37+C44+C40</f>
        <v>264959.66000000003</v>
      </c>
      <c r="D16" s="15"/>
    </row>
    <row r="17" spans="1:4" ht="12.75">
      <c r="A17" s="5" t="s">
        <v>45</v>
      </c>
      <c r="B17" s="10" t="s">
        <v>1</v>
      </c>
      <c r="C17" s="26">
        <f>+C18</f>
        <v>53324.560000000005</v>
      </c>
      <c r="D17" s="15"/>
    </row>
    <row r="18" spans="1:4" ht="12" customHeight="1">
      <c r="A18" s="6" t="s">
        <v>46</v>
      </c>
      <c r="B18" s="11" t="s">
        <v>2</v>
      </c>
      <c r="C18" s="26">
        <f>C21+C22+C23</f>
        <v>53324.560000000005</v>
      </c>
      <c r="D18" s="15">
        <v>5510235.74</v>
      </c>
    </row>
    <row r="19" spans="1:4" ht="53.25" customHeight="1" hidden="1">
      <c r="A19" s="6" t="s">
        <v>47</v>
      </c>
      <c r="B19" s="11" t="s">
        <v>3</v>
      </c>
      <c r="C19" s="27"/>
      <c r="D19" s="15"/>
    </row>
    <row r="20" spans="1:4" ht="38.25" hidden="1">
      <c r="A20" s="6" t="s">
        <v>48</v>
      </c>
      <c r="B20" s="11" t="s">
        <v>4</v>
      </c>
      <c r="C20" s="27">
        <f>C21+C22</f>
        <v>49449.19</v>
      </c>
      <c r="D20" s="15">
        <v>5504333.04</v>
      </c>
    </row>
    <row r="21" spans="1:4" ht="63.75" customHeight="1">
      <c r="A21" s="6" t="s">
        <v>47</v>
      </c>
      <c r="B21" s="25" t="s">
        <v>140</v>
      </c>
      <c r="C21" s="27">
        <v>49407.37</v>
      </c>
      <c r="D21" s="15">
        <v>5409863.26</v>
      </c>
    </row>
    <row r="22" spans="1:4" ht="95.25" customHeight="1">
      <c r="A22" s="9" t="s">
        <v>48</v>
      </c>
      <c r="B22" s="25" t="s">
        <v>173</v>
      </c>
      <c r="C22" s="27">
        <v>41.82</v>
      </c>
      <c r="D22" s="15">
        <v>94469.78</v>
      </c>
    </row>
    <row r="23" spans="1:4" ht="45.75" customHeight="1">
      <c r="A23" s="6" t="s">
        <v>49</v>
      </c>
      <c r="B23" s="25" t="s">
        <v>167</v>
      </c>
      <c r="C23" s="27">
        <v>3875.37</v>
      </c>
      <c r="D23" s="15">
        <v>5000</v>
      </c>
    </row>
    <row r="24" spans="1:4" ht="30" customHeight="1" hidden="1">
      <c r="A24" s="6" t="s">
        <v>50</v>
      </c>
      <c r="B24" s="11" t="s">
        <v>5</v>
      </c>
      <c r="C24" s="27"/>
      <c r="D24" s="15">
        <v>902.7</v>
      </c>
    </row>
    <row r="25" spans="1:4" ht="27.75" customHeight="1" hidden="1">
      <c r="A25" s="5" t="s">
        <v>51</v>
      </c>
      <c r="B25" s="10" t="s">
        <v>6</v>
      </c>
      <c r="C25" s="26">
        <f>C26</f>
        <v>0</v>
      </c>
      <c r="D25" s="15">
        <v>7666.3</v>
      </c>
    </row>
    <row r="26" spans="1:4" ht="24.75" customHeight="1" hidden="1">
      <c r="A26" s="6" t="s">
        <v>52</v>
      </c>
      <c r="B26" s="11" t="s">
        <v>7</v>
      </c>
      <c r="C26" s="27">
        <f>C27+C28</f>
        <v>0</v>
      </c>
      <c r="D26" s="15">
        <v>7666.3</v>
      </c>
    </row>
    <row r="27" spans="1:4" ht="31.5" customHeight="1" hidden="1">
      <c r="A27" s="6" t="s">
        <v>53</v>
      </c>
      <c r="B27" s="11" t="s">
        <v>7</v>
      </c>
      <c r="C27" s="27"/>
      <c r="D27" s="15">
        <v>4153</v>
      </c>
    </row>
    <row r="28" spans="1:4" ht="33.75" customHeight="1" hidden="1">
      <c r="A28" s="6" t="s">
        <v>54</v>
      </c>
      <c r="B28" s="11" t="s">
        <v>8</v>
      </c>
      <c r="C28" s="27"/>
      <c r="D28" s="15">
        <v>3513.3</v>
      </c>
    </row>
    <row r="29" spans="1:4" ht="16.5" customHeight="1">
      <c r="A29" s="5" t="s">
        <v>55</v>
      </c>
      <c r="B29" s="10" t="s">
        <v>9</v>
      </c>
      <c r="C29" s="26">
        <f>+C30+C32</f>
        <v>137421.1</v>
      </c>
      <c r="D29" s="15">
        <v>2126965.59</v>
      </c>
    </row>
    <row r="30" spans="1:4" ht="12.75">
      <c r="A30" s="6" t="s">
        <v>56</v>
      </c>
      <c r="B30" s="11" t="s">
        <v>10</v>
      </c>
      <c r="C30" s="27">
        <f>+C31</f>
        <v>4593.87</v>
      </c>
      <c r="D30" s="15">
        <v>881752.14</v>
      </c>
    </row>
    <row r="31" spans="1:4" ht="45.75" customHeight="1">
      <c r="A31" s="6" t="s">
        <v>57</v>
      </c>
      <c r="B31" s="25" t="s">
        <v>141</v>
      </c>
      <c r="C31" s="27">
        <v>4593.87</v>
      </c>
      <c r="D31" s="15">
        <v>881752.14</v>
      </c>
    </row>
    <row r="32" spans="1:4" ht="19.5" customHeight="1">
      <c r="A32" s="6" t="s">
        <v>58</v>
      </c>
      <c r="B32" s="11" t="s">
        <v>11</v>
      </c>
      <c r="C32" s="27">
        <f>+C33+C35</f>
        <v>132827.23</v>
      </c>
      <c r="D32" s="15">
        <v>1245213.45</v>
      </c>
    </row>
    <row r="33" spans="1:4" ht="21.75" customHeight="1">
      <c r="A33" s="6" t="s">
        <v>120</v>
      </c>
      <c r="B33" s="11" t="s">
        <v>161</v>
      </c>
      <c r="C33" s="27">
        <f>+C34</f>
        <v>120784.75</v>
      </c>
      <c r="D33" s="15">
        <v>766641.95</v>
      </c>
    </row>
    <row r="34" spans="1:4" ht="25.5">
      <c r="A34" s="6" t="s">
        <v>121</v>
      </c>
      <c r="B34" s="11" t="s">
        <v>139</v>
      </c>
      <c r="C34" s="27">
        <v>120784.75</v>
      </c>
      <c r="D34" s="15">
        <v>766641.95</v>
      </c>
    </row>
    <row r="35" spans="1:4" ht="17.25" customHeight="1">
      <c r="A35" s="6" t="s">
        <v>122</v>
      </c>
      <c r="B35" s="11" t="s">
        <v>123</v>
      </c>
      <c r="C35" s="27">
        <f>+C36</f>
        <v>12042.48</v>
      </c>
      <c r="D35" s="15">
        <v>478571.5</v>
      </c>
    </row>
    <row r="36" spans="1:4" ht="30.75" customHeight="1">
      <c r="A36" s="6" t="s">
        <v>124</v>
      </c>
      <c r="B36" s="11" t="s">
        <v>171</v>
      </c>
      <c r="C36" s="27">
        <v>12042.48</v>
      </c>
      <c r="D36" s="15">
        <v>478571.5</v>
      </c>
    </row>
    <row r="37" spans="1:4" ht="24.75" customHeight="1" hidden="1">
      <c r="A37" s="5" t="s">
        <v>59</v>
      </c>
      <c r="B37" s="10" t="s">
        <v>12</v>
      </c>
      <c r="C37" s="26">
        <f>+C38</f>
        <v>0</v>
      </c>
      <c r="D37" s="15">
        <v>29660</v>
      </c>
    </row>
    <row r="38" spans="1:4" ht="36.75" customHeight="1" hidden="1">
      <c r="A38" s="6" t="s">
        <v>60</v>
      </c>
      <c r="B38" s="11" t="s">
        <v>13</v>
      </c>
      <c r="C38" s="27">
        <f>+C39</f>
        <v>0</v>
      </c>
      <c r="D38" s="15">
        <v>29660</v>
      </c>
    </row>
    <row r="39" spans="1:4" ht="40.5" customHeight="1" hidden="1">
      <c r="A39" s="6" t="s">
        <v>61</v>
      </c>
      <c r="B39" s="11" t="s">
        <v>14</v>
      </c>
      <c r="C39" s="27">
        <v>0</v>
      </c>
      <c r="D39" s="15">
        <v>29660</v>
      </c>
    </row>
    <row r="40" spans="1:4" ht="43.5" customHeight="1" hidden="1">
      <c r="A40" s="5" t="s">
        <v>62</v>
      </c>
      <c r="B40" s="10" t="s">
        <v>15</v>
      </c>
      <c r="C40" s="26">
        <f>C41</f>
        <v>0</v>
      </c>
      <c r="D40" s="15">
        <v>5552.17</v>
      </c>
    </row>
    <row r="41" spans="1:4" ht="36.75" customHeight="1" hidden="1">
      <c r="A41" s="6" t="s">
        <v>63</v>
      </c>
      <c r="B41" s="11" t="s">
        <v>16</v>
      </c>
      <c r="C41" s="27">
        <f>C42</f>
        <v>0</v>
      </c>
      <c r="D41" s="15">
        <v>5552.17</v>
      </c>
    </row>
    <row r="42" spans="1:4" ht="25.5" customHeight="1" hidden="1">
      <c r="A42" s="6" t="s">
        <v>64</v>
      </c>
      <c r="B42" s="11" t="s">
        <v>17</v>
      </c>
      <c r="C42" s="27">
        <f>C43</f>
        <v>0</v>
      </c>
      <c r="D42" s="15">
        <v>5552.17</v>
      </c>
    </row>
    <row r="43" spans="1:4" ht="38.25" customHeight="1" hidden="1">
      <c r="A43" s="6" t="s">
        <v>160</v>
      </c>
      <c r="B43" s="11" t="s">
        <v>159</v>
      </c>
      <c r="C43" s="27">
        <v>0</v>
      </c>
      <c r="D43" s="15">
        <v>5552.17</v>
      </c>
    </row>
    <row r="44" spans="1:4" ht="39" customHeight="1">
      <c r="A44" s="5" t="s">
        <v>65</v>
      </c>
      <c r="B44" s="10" t="s">
        <v>18</v>
      </c>
      <c r="C44" s="26">
        <f>C45</f>
        <v>74214</v>
      </c>
      <c r="D44" s="15">
        <v>773878.08</v>
      </c>
    </row>
    <row r="45" spans="1:4" ht="81" customHeight="1">
      <c r="A45" s="6" t="s">
        <v>66</v>
      </c>
      <c r="B45" s="24" t="s">
        <v>19</v>
      </c>
      <c r="C45" s="27">
        <f>+C51+C50</f>
        <v>74214</v>
      </c>
      <c r="D45" s="15">
        <v>773878.08</v>
      </c>
    </row>
    <row r="46" spans="1:4" ht="30" customHeight="1" hidden="1">
      <c r="A46" s="6" t="s">
        <v>67</v>
      </c>
      <c r="B46" s="11" t="s">
        <v>20</v>
      </c>
      <c r="C46" s="27"/>
      <c r="D46" s="15">
        <v>650278.25</v>
      </c>
    </row>
    <row r="47" spans="1:4" ht="28.5" customHeight="1" hidden="1">
      <c r="A47" s="6" t="s">
        <v>92</v>
      </c>
      <c r="B47" s="11" t="s">
        <v>21</v>
      </c>
      <c r="C47" s="27"/>
      <c r="D47" s="15">
        <v>650278.25</v>
      </c>
    </row>
    <row r="48" spans="1:4" ht="30.75" customHeight="1" hidden="1">
      <c r="A48" s="6" t="s">
        <v>68</v>
      </c>
      <c r="B48" s="11" t="s">
        <v>22</v>
      </c>
      <c r="C48" s="27">
        <f>C51</f>
        <v>0</v>
      </c>
      <c r="D48" s="15">
        <v>123599.83</v>
      </c>
    </row>
    <row r="49" spans="1:4" ht="67.5" customHeight="1">
      <c r="A49" s="23" t="s">
        <v>168</v>
      </c>
      <c r="B49" s="34" t="s">
        <v>169</v>
      </c>
      <c r="C49" s="27">
        <f>C50</f>
        <v>74214</v>
      </c>
      <c r="D49" s="15"/>
    </row>
    <row r="50" spans="1:4" ht="67.5" customHeight="1">
      <c r="A50" s="23" t="s">
        <v>126</v>
      </c>
      <c r="B50" s="34" t="s">
        <v>172</v>
      </c>
      <c r="C50" s="27">
        <v>74214</v>
      </c>
      <c r="D50" s="15"/>
    </row>
    <row r="51" spans="1:4" ht="33" customHeight="1" hidden="1">
      <c r="A51" s="6" t="s">
        <v>69</v>
      </c>
      <c r="B51" s="11" t="s">
        <v>23</v>
      </c>
      <c r="C51" s="27"/>
      <c r="D51" s="15">
        <v>123599.83</v>
      </c>
    </row>
    <row r="52" spans="1:4" ht="13.5" customHeight="1" hidden="1">
      <c r="A52" s="5" t="s">
        <v>70</v>
      </c>
      <c r="B52" s="10" t="s">
        <v>24</v>
      </c>
      <c r="C52" s="26">
        <f>C53</f>
        <v>0</v>
      </c>
      <c r="D52" s="15">
        <v>9169</v>
      </c>
    </row>
    <row r="53" spans="1:4" ht="14.25" customHeight="1" hidden="1">
      <c r="A53" s="6" t="s">
        <v>71</v>
      </c>
      <c r="B53" s="11" t="s">
        <v>25</v>
      </c>
      <c r="C53" s="27">
        <f>C54</f>
        <v>0</v>
      </c>
      <c r="D53" s="15">
        <v>9169</v>
      </c>
    </row>
    <row r="54" spans="1:4" ht="13.5" customHeight="1" hidden="1">
      <c r="A54" s="6" t="s">
        <v>72</v>
      </c>
      <c r="B54" s="11" t="s">
        <v>26</v>
      </c>
      <c r="C54" s="27"/>
      <c r="D54" s="15">
        <v>9169</v>
      </c>
    </row>
    <row r="55" spans="1:4" ht="14.25" customHeight="1" hidden="1">
      <c r="A55" s="5" t="s">
        <v>73</v>
      </c>
      <c r="B55" s="10" t="s">
        <v>27</v>
      </c>
      <c r="C55" s="26">
        <f>C56</f>
        <v>0</v>
      </c>
      <c r="D55" s="15">
        <v>52769</v>
      </c>
    </row>
    <row r="56" spans="1:4" ht="16.5" customHeight="1" hidden="1">
      <c r="A56" s="6" t="s">
        <v>74</v>
      </c>
      <c r="B56" s="11" t="s">
        <v>28</v>
      </c>
      <c r="C56" s="27">
        <f>C57</f>
        <v>0</v>
      </c>
      <c r="D56" s="15">
        <v>52769</v>
      </c>
    </row>
    <row r="57" spans="1:4" ht="15.75" customHeight="1" hidden="1">
      <c r="A57" s="6" t="s">
        <v>75</v>
      </c>
      <c r="B57" s="11" t="s">
        <v>29</v>
      </c>
      <c r="C57" s="27">
        <f>C58</f>
        <v>0</v>
      </c>
      <c r="D57" s="15">
        <v>52769</v>
      </c>
    </row>
    <row r="58" spans="1:4" ht="14.25" customHeight="1" hidden="1">
      <c r="A58" s="6" t="s">
        <v>76</v>
      </c>
      <c r="B58" s="11" t="s">
        <v>30</v>
      </c>
      <c r="C58" s="27"/>
      <c r="D58" s="15">
        <v>52769</v>
      </c>
    </row>
    <row r="59" spans="1:4" ht="13.5" customHeight="1" hidden="1">
      <c r="A59" s="5" t="s">
        <v>77</v>
      </c>
      <c r="B59" s="10" t="s">
        <v>31</v>
      </c>
      <c r="C59" s="26">
        <f>C60</f>
        <v>0</v>
      </c>
      <c r="D59" s="15">
        <v>-13014.75</v>
      </c>
    </row>
    <row r="60" spans="1:4" ht="13.5" customHeight="1" hidden="1">
      <c r="A60" s="6" t="s">
        <v>78</v>
      </c>
      <c r="B60" s="11" t="s">
        <v>32</v>
      </c>
      <c r="C60" s="27">
        <f>C61</f>
        <v>0</v>
      </c>
      <c r="D60" s="15">
        <v>-13014.75</v>
      </c>
    </row>
    <row r="61" spans="1:4" ht="14.25" customHeight="1" hidden="1">
      <c r="A61" s="6" t="s">
        <v>79</v>
      </c>
      <c r="B61" s="11" t="s">
        <v>33</v>
      </c>
      <c r="C61" s="27"/>
      <c r="D61" s="15">
        <v>-13014.75</v>
      </c>
    </row>
    <row r="62" spans="1:4" ht="15" customHeight="1" hidden="1">
      <c r="A62" s="6" t="s">
        <v>100</v>
      </c>
      <c r="B62" s="11" t="s">
        <v>95</v>
      </c>
      <c r="C62" s="27"/>
      <c r="D62" s="15"/>
    </row>
    <row r="63" spans="1:4" ht="15" customHeight="1" hidden="1">
      <c r="A63" s="6" t="s">
        <v>101</v>
      </c>
      <c r="B63" s="11" t="s">
        <v>96</v>
      </c>
      <c r="C63" s="27"/>
      <c r="D63" s="15"/>
    </row>
    <row r="64" spans="1:4" ht="11.25" customHeight="1" hidden="1">
      <c r="A64" s="6" t="s">
        <v>102</v>
      </c>
      <c r="B64" s="11" t="s">
        <v>96</v>
      </c>
      <c r="C64" s="27"/>
      <c r="D64" s="15"/>
    </row>
    <row r="65" spans="1:4" ht="12.75" customHeight="1" hidden="1">
      <c r="A65" s="6" t="s">
        <v>105</v>
      </c>
      <c r="B65" s="11" t="s">
        <v>97</v>
      </c>
      <c r="C65" s="27"/>
      <c r="D65" s="15"/>
    </row>
    <row r="66" spans="1:4" ht="12.75" customHeight="1" hidden="1">
      <c r="A66" s="6" t="s">
        <v>103</v>
      </c>
      <c r="B66" s="11" t="s">
        <v>97</v>
      </c>
      <c r="C66" s="27"/>
      <c r="D66" s="15"/>
    </row>
    <row r="67" spans="1:4" ht="12" customHeight="1" hidden="1">
      <c r="A67" s="6" t="s">
        <v>104</v>
      </c>
      <c r="B67" s="11" t="s">
        <v>98</v>
      </c>
      <c r="C67" s="27"/>
      <c r="D67" s="15"/>
    </row>
    <row r="68" spans="1:4" ht="12" customHeight="1" hidden="1">
      <c r="A68" s="6" t="s">
        <v>106</v>
      </c>
      <c r="B68" s="11" t="s">
        <v>31</v>
      </c>
      <c r="C68" s="27"/>
      <c r="D68" s="15"/>
    </row>
    <row r="69" spans="1:4" ht="12.75" customHeight="1" hidden="1">
      <c r="A69" s="6" t="s">
        <v>107</v>
      </c>
      <c r="B69" s="11" t="s">
        <v>32</v>
      </c>
      <c r="C69" s="27"/>
      <c r="D69" s="15"/>
    </row>
    <row r="70" spans="1:4" ht="13.5" customHeight="1" hidden="1">
      <c r="A70" s="6" t="s">
        <v>108</v>
      </c>
      <c r="B70" s="11" t="s">
        <v>99</v>
      </c>
      <c r="C70" s="27"/>
      <c r="D70" s="15"/>
    </row>
    <row r="71" spans="1:4" ht="15" customHeight="1" hidden="1">
      <c r="A71" s="6"/>
      <c r="B71" s="11"/>
      <c r="C71" s="27"/>
      <c r="D71" s="15"/>
    </row>
    <row r="72" spans="1:4" ht="14.25" customHeight="1" hidden="1">
      <c r="A72" s="6" t="s">
        <v>119</v>
      </c>
      <c r="B72" s="11" t="s">
        <v>95</v>
      </c>
      <c r="C72" s="27"/>
      <c r="D72" s="15"/>
    </row>
    <row r="73" spans="1:4" ht="14.25" customHeight="1" hidden="1">
      <c r="A73" s="6" t="s">
        <v>102</v>
      </c>
      <c r="B73" s="11" t="s">
        <v>118</v>
      </c>
      <c r="C73" s="27"/>
      <c r="D73" s="15"/>
    </row>
    <row r="74" spans="1:4" ht="13.5" customHeight="1" hidden="1">
      <c r="A74" s="6" t="s">
        <v>105</v>
      </c>
      <c r="B74" s="11" t="s">
        <v>118</v>
      </c>
      <c r="C74" s="27"/>
      <c r="D74" s="15"/>
    </row>
    <row r="75" spans="1:4" ht="13.5" customHeight="1" hidden="1">
      <c r="A75" s="6" t="s">
        <v>106</v>
      </c>
      <c r="B75" s="11" t="s">
        <v>31</v>
      </c>
      <c r="C75" s="27"/>
      <c r="D75" s="15"/>
    </row>
    <row r="76" spans="1:4" ht="14.25" customHeight="1" hidden="1">
      <c r="A76" s="6" t="s">
        <v>107</v>
      </c>
      <c r="B76" s="11" t="s">
        <v>32</v>
      </c>
      <c r="C76" s="27"/>
      <c r="D76" s="15"/>
    </row>
    <row r="77" spans="1:4" ht="1.5" customHeight="1" hidden="1">
      <c r="A77" s="6" t="s">
        <v>108</v>
      </c>
      <c r="B77" s="11" t="s">
        <v>117</v>
      </c>
      <c r="C77" s="27"/>
      <c r="D77" s="15"/>
    </row>
    <row r="78" spans="1:4" ht="12.75">
      <c r="A78" s="5" t="s">
        <v>80</v>
      </c>
      <c r="B78" s="10" t="s">
        <v>34</v>
      </c>
      <c r="C78" s="26">
        <f>+C79+C108+C111</f>
        <v>-241273.5</v>
      </c>
      <c r="D78" s="15">
        <v>47452154.43</v>
      </c>
    </row>
    <row r="79" spans="1:4" ht="38.25">
      <c r="A79" s="5" t="s">
        <v>81</v>
      </c>
      <c r="B79" s="10" t="s">
        <v>35</v>
      </c>
      <c r="C79" s="26">
        <f>+C80+C85+C95+C92</f>
        <v>733293.5</v>
      </c>
      <c r="D79" s="15">
        <v>46715868.58</v>
      </c>
    </row>
    <row r="80" spans="1:4" ht="25.5">
      <c r="A80" s="5" t="s">
        <v>146</v>
      </c>
      <c r="B80" s="10" t="s">
        <v>142</v>
      </c>
      <c r="C80" s="26">
        <f>+C81+C83</f>
        <v>609977</v>
      </c>
      <c r="D80" s="15">
        <v>15232195.58</v>
      </c>
    </row>
    <row r="81" spans="1:4" ht="25.5">
      <c r="A81" s="6" t="s">
        <v>166</v>
      </c>
      <c r="B81" s="11" t="s">
        <v>36</v>
      </c>
      <c r="C81" s="27">
        <f>+C82</f>
        <v>413284</v>
      </c>
      <c r="D81" s="15">
        <v>9533000</v>
      </c>
    </row>
    <row r="82" spans="1:4" ht="31.5" customHeight="1">
      <c r="A82" s="6" t="s">
        <v>147</v>
      </c>
      <c r="B82" s="11" t="s">
        <v>127</v>
      </c>
      <c r="C82" s="27">
        <v>413284</v>
      </c>
      <c r="D82" s="15">
        <v>9533000</v>
      </c>
    </row>
    <row r="83" spans="1:4" ht="44.25" customHeight="1">
      <c r="A83" s="23" t="s">
        <v>162</v>
      </c>
      <c r="B83" s="31" t="s">
        <v>163</v>
      </c>
      <c r="C83" s="32">
        <f>C84</f>
        <v>196693</v>
      </c>
      <c r="D83" s="15">
        <v>5699195.58</v>
      </c>
    </row>
    <row r="84" spans="1:4" ht="51" customHeight="1">
      <c r="A84" s="23" t="s">
        <v>164</v>
      </c>
      <c r="B84" s="31" t="s">
        <v>165</v>
      </c>
      <c r="C84" s="33">
        <v>196693</v>
      </c>
      <c r="D84" s="15">
        <v>5699195.58</v>
      </c>
    </row>
    <row r="85" spans="1:4" ht="32.25" customHeight="1">
      <c r="A85" s="5" t="s">
        <v>148</v>
      </c>
      <c r="B85" s="10" t="s">
        <v>128</v>
      </c>
      <c r="C85" s="26">
        <f>C90</f>
        <v>77080.5</v>
      </c>
      <c r="D85" s="15">
        <v>26113846</v>
      </c>
    </row>
    <row r="86" spans="1:4" ht="37.5" customHeight="1" hidden="1">
      <c r="A86" s="6" t="s">
        <v>82</v>
      </c>
      <c r="B86" s="11" t="s">
        <v>37</v>
      </c>
      <c r="C86" s="27">
        <f>C87</f>
        <v>0</v>
      </c>
      <c r="D86" s="15">
        <v>1703400</v>
      </c>
    </row>
    <row r="87" spans="1:4" ht="41.25" customHeight="1" hidden="1">
      <c r="A87" s="6" t="s">
        <v>83</v>
      </c>
      <c r="B87" s="11" t="s">
        <v>38</v>
      </c>
      <c r="C87" s="27">
        <v>0</v>
      </c>
      <c r="D87" s="15">
        <v>1703400</v>
      </c>
    </row>
    <row r="88" spans="1:4" ht="37.5" customHeight="1" hidden="1">
      <c r="A88" s="6" t="s">
        <v>144</v>
      </c>
      <c r="B88" s="11" t="s">
        <v>145</v>
      </c>
      <c r="C88" s="27">
        <f>C89</f>
        <v>0</v>
      </c>
      <c r="D88" s="15">
        <v>13233976</v>
      </c>
    </row>
    <row r="89" spans="1:4" ht="39" customHeight="1" hidden="1">
      <c r="A89" s="6" t="s">
        <v>144</v>
      </c>
      <c r="B89" s="11" t="s">
        <v>145</v>
      </c>
      <c r="C89" s="27">
        <v>0</v>
      </c>
      <c r="D89" s="15">
        <v>13233976</v>
      </c>
    </row>
    <row r="90" spans="1:4" ht="27" customHeight="1">
      <c r="A90" s="6" t="s">
        <v>149</v>
      </c>
      <c r="B90" s="11" t="s">
        <v>39</v>
      </c>
      <c r="C90" s="27">
        <f>+C91</f>
        <v>77080.5</v>
      </c>
      <c r="D90" s="15"/>
    </row>
    <row r="91" spans="1:4" ht="30" customHeight="1">
      <c r="A91" s="6" t="s">
        <v>150</v>
      </c>
      <c r="B91" s="11" t="s">
        <v>129</v>
      </c>
      <c r="C91" s="27">
        <v>77080.5</v>
      </c>
      <c r="D91" s="15"/>
    </row>
    <row r="92" spans="1:4" ht="25.5">
      <c r="A92" s="5" t="s">
        <v>151</v>
      </c>
      <c r="B92" s="10" t="s">
        <v>130</v>
      </c>
      <c r="C92" s="26">
        <f>+C93</f>
        <v>46236</v>
      </c>
      <c r="D92" s="15">
        <v>5369827</v>
      </c>
    </row>
    <row r="93" spans="1:4" ht="28.5" customHeight="1">
      <c r="A93" s="6" t="s">
        <v>152</v>
      </c>
      <c r="B93" s="11" t="s">
        <v>40</v>
      </c>
      <c r="C93" s="27">
        <f>+C94</f>
        <v>46236</v>
      </c>
      <c r="D93" s="15">
        <v>555800</v>
      </c>
    </row>
    <row r="94" spans="1:4" ht="42" customHeight="1">
      <c r="A94" s="6" t="s">
        <v>153</v>
      </c>
      <c r="B94" s="11" t="s">
        <v>131</v>
      </c>
      <c r="C94" s="27">
        <v>46236</v>
      </c>
      <c r="D94" s="15">
        <v>555800</v>
      </c>
    </row>
    <row r="95" spans="1:4" ht="12.75" hidden="1">
      <c r="A95" s="5" t="s">
        <v>154</v>
      </c>
      <c r="B95" s="10" t="s">
        <v>125</v>
      </c>
      <c r="C95" s="26">
        <f>+C96</f>
        <v>0</v>
      </c>
      <c r="D95" s="15">
        <v>4814027</v>
      </c>
    </row>
    <row r="96" spans="1:4" ht="51" hidden="1">
      <c r="A96" s="6" t="s">
        <v>155</v>
      </c>
      <c r="B96" s="11" t="s">
        <v>143</v>
      </c>
      <c r="C96" s="27">
        <f>C97</f>
        <v>0</v>
      </c>
      <c r="D96" s="15"/>
    </row>
    <row r="97" spans="1:4" ht="69" customHeight="1" hidden="1">
      <c r="A97" s="6" t="s">
        <v>156</v>
      </c>
      <c r="B97" s="11" t="s">
        <v>132</v>
      </c>
      <c r="C97" s="27">
        <v>0</v>
      </c>
      <c r="D97" s="15"/>
    </row>
    <row r="98" spans="1:4" ht="41.25" customHeight="1" hidden="1">
      <c r="A98" s="6" t="s">
        <v>112</v>
      </c>
      <c r="B98" s="11" t="s">
        <v>111</v>
      </c>
      <c r="C98" s="26"/>
      <c r="D98" s="15"/>
    </row>
    <row r="99" spans="1:4" ht="42" customHeight="1" hidden="1">
      <c r="A99" s="6" t="s">
        <v>113</v>
      </c>
      <c r="B99" s="16" t="s">
        <v>115</v>
      </c>
      <c r="C99" s="26"/>
      <c r="D99" s="15"/>
    </row>
    <row r="100" spans="1:4" ht="32.25" customHeight="1" hidden="1">
      <c r="A100" s="6" t="s">
        <v>114</v>
      </c>
      <c r="B100" s="16" t="s">
        <v>115</v>
      </c>
      <c r="C100" s="26"/>
      <c r="D100" s="15"/>
    </row>
    <row r="101" spans="1:4" ht="35.25" customHeight="1" hidden="1">
      <c r="A101" s="5" t="s">
        <v>109</v>
      </c>
      <c r="B101" s="10" t="s">
        <v>116</v>
      </c>
      <c r="C101" s="26"/>
      <c r="D101" s="15">
        <v>4814027</v>
      </c>
    </row>
    <row r="102" spans="1:4" ht="27" customHeight="1" hidden="1">
      <c r="A102" s="6" t="s">
        <v>110</v>
      </c>
      <c r="B102" s="11" t="s">
        <v>116</v>
      </c>
      <c r="C102" s="27"/>
      <c r="D102" s="15"/>
    </row>
    <row r="103" spans="1:4" ht="38.25" customHeight="1" hidden="1">
      <c r="A103" s="6" t="s">
        <v>84</v>
      </c>
      <c r="B103" s="11" t="s">
        <v>41</v>
      </c>
      <c r="C103" s="26">
        <f>C104</f>
        <v>0</v>
      </c>
      <c r="D103" s="15"/>
    </row>
    <row r="104" spans="1:4" ht="38.25" customHeight="1" hidden="1">
      <c r="A104" s="6" t="s">
        <v>85</v>
      </c>
      <c r="B104" s="11" t="s">
        <v>42</v>
      </c>
      <c r="C104" s="27"/>
      <c r="D104" s="15"/>
    </row>
    <row r="105" spans="1:4" ht="27.75" customHeight="1" hidden="1">
      <c r="A105" s="6" t="s">
        <v>93</v>
      </c>
      <c r="B105" s="20" t="s">
        <v>42</v>
      </c>
      <c r="C105" s="27">
        <v>26000</v>
      </c>
      <c r="D105" s="15"/>
    </row>
    <row r="106" spans="1:4" ht="30.75" customHeight="1" hidden="1">
      <c r="A106" s="6" t="s">
        <v>93</v>
      </c>
      <c r="B106" s="18" t="s">
        <v>91</v>
      </c>
      <c r="C106" s="27">
        <f>C107</f>
        <v>26000</v>
      </c>
      <c r="D106" s="15"/>
    </row>
    <row r="107" spans="1:4" ht="36.75" customHeight="1" hidden="1">
      <c r="A107" s="6" t="s">
        <v>89</v>
      </c>
      <c r="B107" s="18" t="s">
        <v>90</v>
      </c>
      <c r="C107" s="27">
        <v>26000</v>
      </c>
      <c r="D107" s="15"/>
    </row>
    <row r="108" spans="1:4" ht="24" customHeight="1">
      <c r="A108" s="5" t="s">
        <v>137</v>
      </c>
      <c r="B108" s="43" t="s">
        <v>43</v>
      </c>
      <c r="C108" s="26">
        <f>C109</f>
        <v>10000</v>
      </c>
      <c r="D108" s="15">
        <v>531925.11</v>
      </c>
    </row>
    <row r="109" spans="1:4" ht="27" customHeight="1">
      <c r="A109" s="6" t="s">
        <v>157</v>
      </c>
      <c r="B109" s="11" t="s">
        <v>136</v>
      </c>
      <c r="C109" s="27">
        <f>C110</f>
        <v>10000</v>
      </c>
      <c r="D109" s="15">
        <v>531925.11</v>
      </c>
    </row>
    <row r="110" spans="1:4" ht="36" customHeight="1">
      <c r="A110" s="6" t="s">
        <v>158</v>
      </c>
      <c r="B110" s="11" t="s">
        <v>136</v>
      </c>
      <c r="C110" s="27">
        <v>10000</v>
      </c>
      <c r="D110" s="15"/>
    </row>
    <row r="111" spans="1:4" ht="35.25" customHeight="1">
      <c r="A111" s="35" t="s">
        <v>109</v>
      </c>
      <c r="B111" s="36" t="s">
        <v>174</v>
      </c>
      <c r="C111" s="40">
        <f>C112</f>
        <v>-984567</v>
      </c>
      <c r="D111" s="15"/>
    </row>
    <row r="112" spans="1:3" ht="38.25">
      <c r="A112" s="37" t="s">
        <v>175</v>
      </c>
      <c r="B112" s="38" t="s">
        <v>176</v>
      </c>
      <c r="C112" s="41">
        <f>C113</f>
        <v>-984567</v>
      </c>
    </row>
    <row r="113" spans="1:3" ht="38.25">
      <c r="A113" s="37" t="s">
        <v>177</v>
      </c>
      <c r="B113" s="39" t="s">
        <v>178</v>
      </c>
      <c r="C113" s="42">
        <v>-984567</v>
      </c>
    </row>
    <row r="114" ht="12.75">
      <c r="C114" s="22"/>
    </row>
    <row r="115" ht="12.75">
      <c r="C115" s="22"/>
    </row>
    <row r="116" ht="12.75">
      <c r="C116" s="22"/>
    </row>
    <row r="117" ht="12.75">
      <c r="C117" s="22"/>
    </row>
    <row r="118" ht="12.75">
      <c r="C118" s="22"/>
    </row>
    <row r="119" ht="12.75">
      <c r="C119" s="22"/>
    </row>
    <row r="120" ht="12.75">
      <c r="C120" s="22"/>
    </row>
    <row r="121" ht="12.75">
      <c r="C121" s="22"/>
    </row>
    <row r="122" ht="12.75">
      <c r="C122" s="22"/>
    </row>
    <row r="123" ht="12.75">
      <c r="C123" s="22"/>
    </row>
    <row r="124" ht="12.75">
      <c r="C124" s="22"/>
    </row>
    <row r="125" ht="12.75">
      <c r="C125" s="22"/>
    </row>
    <row r="126" ht="12.75">
      <c r="C126" s="22"/>
    </row>
    <row r="127" ht="12.75">
      <c r="C127" s="22"/>
    </row>
    <row r="128" ht="12.75">
      <c r="C128" s="22"/>
    </row>
    <row r="129" ht="12.75">
      <c r="C129" s="22"/>
    </row>
    <row r="130" ht="12.75">
      <c r="C130" s="22"/>
    </row>
    <row r="131" ht="12.75">
      <c r="C131" s="22"/>
    </row>
    <row r="132" ht="12.75">
      <c r="C132" s="22"/>
    </row>
    <row r="133" ht="12.75">
      <c r="C133" s="22"/>
    </row>
    <row r="134" ht="12.75">
      <c r="C134" s="22"/>
    </row>
    <row r="135" ht="12.75">
      <c r="C135" s="22"/>
    </row>
    <row r="136" ht="12.75">
      <c r="C136" s="22"/>
    </row>
    <row r="137" ht="12.75">
      <c r="C137" s="22"/>
    </row>
    <row r="138" ht="12.75">
      <c r="C138" s="22"/>
    </row>
    <row r="139" ht="12.75">
      <c r="C139" s="22"/>
    </row>
    <row r="140" ht="12.75">
      <c r="C140" s="22"/>
    </row>
    <row r="141" ht="12.75">
      <c r="C141" s="22"/>
    </row>
    <row r="142" ht="12.75">
      <c r="C142" s="22"/>
    </row>
    <row r="143" ht="12.75">
      <c r="C143" s="22"/>
    </row>
    <row r="144" ht="12.75">
      <c r="C144" s="22"/>
    </row>
    <row r="145" ht="12.75">
      <c r="C145" s="22"/>
    </row>
    <row r="146" ht="12.75">
      <c r="C146" s="22"/>
    </row>
    <row r="147" ht="12.75">
      <c r="C147" s="22"/>
    </row>
    <row r="148" ht="12.75">
      <c r="C148" s="22"/>
    </row>
  </sheetData>
  <sheetProtection/>
  <mergeCells count="8">
    <mergeCell ref="A1:C1"/>
    <mergeCell ref="A10:C10"/>
    <mergeCell ref="B8:C8"/>
    <mergeCell ref="B2:C2"/>
    <mergeCell ref="B3:C3"/>
    <mergeCell ref="B6:C6"/>
    <mergeCell ref="A4:C4"/>
    <mergeCell ref="A5:C5"/>
  </mergeCells>
  <printOptions/>
  <pageMargins left="0.984251968503937" right="0" top="0.5905511811023623" bottom="0.5905511811023623" header="0.5118110236220472" footer="0.5118110236220472"/>
  <pageSetup horizontalDpi="200" verticalDpi="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Windows-7</cp:lastModifiedBy>
  <cp:lastPrinted>2022-07-26T12:39:50Z</cp:lastPrinted>
  <dcterms:created xsi:type="dcterms:W3CDTF">2011-11-12T19:43:20Z</dcterms:created>
  <dcterms:modified xsi:type="dcterms:W3CDTF">2022-07-26T12:45:28Z</dcterms:modified>
  <cp:category/>
  <cp:version/>
  <cp:contentType/>
  <cp:contentStatus/>
</cp:coreProperties>
</file>